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3040" windowHeight="9330"/>
  </bookViews>
  <sheets>
    <sheet name="Лист1" sheetId="2" r:id="rId1"/>
  </sheets>
  <calcPr calcId="125725"/>
</workbook>
</file>

<file path=xl/calcChain.xml><?xml version="1.0" encoding="utf-8"?>
<calcChain xmlns="http://schemas.openxmlformats.org/spreadsheetml/2006/main">
  <c r="H97" i="2"/>
  <c r="G97"/>
  <c r="G93"/>
  <c r="J43"/>
  <c r="J44"/>
  <c r="J45"/>
  <c r="J46"/>
  <c r="J47"/>
  <c r="J48"/>
  <c r="J49"/>
  <c r="J50"/>
  <c r="J51"/>
  <c r="J52"/>
  <c r="J53"/>
  <c r="J42"/>
  <c r="J32"/>
  <c r="J33"/>
  <c r="J34"/>
  <c r="J35"/>
  <c r="J36"/>
  <c r="J37"/>
  <c r="J38"/>
  <c r="J39"/>
  <c r="J40"/>
  <c r="J41"/>
  <c r="J31"/>
  <c r="G89" s="1"/>
  <c r="H89" s="1"/>
  <c r="J25"/>
  <c r="J26"/>
  <c r="J27"/>
  <c r="J28"/>
  <c r="J29"/>
  <c r="J30"/>
  <c r="J24"/>
  <c r="G85" s="1"/>
  <c r="H85" s="1"/>
  <c r="J23"/>
  <c r="J22"/>
  <c r="J21"/>
  <c r="J20"/>
  <c r="J19"/>
  <c r="J18"/>
  <c r="G81" l="1"/>
  <c r="H81" s="1"/>
  <c r="H93"/>
  <c r="J67"/>
  <c r="J66"/>
  <c r="J65"/>
  <c r="J64"/>
  <c r="J63"/>
  <c r="J62"/>
  <c r="J61"/>
  <c r="J60"/>
  <c r="J59"/>
  <c r="J58"/>
  <c r="J57"/>
  <c r="J56"/>
  <c r="J55"/>
  <c r="J54"/>
  <c r="K14"/>
  <c r="J14"/>
  <c r="G96" s="1"/>
  <c r="K13"/>
  <c r="L13" s="1"/>
  <c r="J13"/>
  <c r="K12"/>
  <c r="J12"/>
  <c r="G88" s="1"/>
  <c r="K11"/>
  <c r="J11"/>
  <c r="K10"/>
  <c r="J10"/>
  <c r="H84" l="1"/>
  <c r="I84" s="1"/>
  <c r="I112" s="1"/>
  <c r="G84"/>
  <c r="H92"/>
  <c r="G92"/>
  <c r="G80"/>
  <c r="H80" s="1"/>
  <c r="I80" s="1"/>
  <c r="I111" s="1"/>
  <c r="L11"/>
  <c r="L10"/>
  <c r="L14"/>
  <c r="L12"/>
  <c r="H96"/>
  <c r="H88"/>
  <c r="I88" s="1"/>
  <c r="I113" s="1"/>
  <c r="I92"/>
  <c r="I114" s="1"/>
  <c r="I96" l="1"/>
  <c r="I115" s="1"/>
  <c r="G116" s="1"/>
</calcChain>
</file>

<file path=xl/sharedStrings.xml><?xml version="1.0" encoding="utf-8"?>
<sst xmlns="http://schemas.openxmlformats.org/spreadsheetml/2006/main" count="511" uniqueCount="278">
  <si>
    <t>Расчет начальной (максимальной) цены контракта</t>
  </si>
  <si>
    <t>Начальная (максимальная) цена  контракта (далее - НМЦК) определена в соответствии Приказом Министерства здравоохранения РФ от 19 декабря 2019 г. N 1064н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лекарственных препаратов для медицинского применения” (далее – Порядок).</t>
  </si>
  <si>
    <t>А).</t>
  </si>
  <si>
    <t xml:space="preserve">Расчет НМЦК методом сопоставимых рыночных цен (анализа рынка) </t>
  </si>
  <si>
    <t>№ п/п</t>
  </si>
  <si>
    <t>МНН</t>
  </si>
  <si>
    <t>Лекарственная форма, дозировка ЕСКЛП</t>
  </si>
  <si>
    <t>ЕИ ЕСКЛП</t>
  </si>
  <si>
    <t>Количество источников ценовой информации</t>
  </si>
  <si>
    <t>Цены поставщиков (исполнителей, подрядчиков) за единицу товара (работы, услуги), рублей (без НДС)</t>
  </si>
  <si>
    <t>Стандартное квадратическое отклонение</t>
  </si>
  <si>
    <t>Коэффициент вариации</t>
  </si>
  <si>
    <t>min.цена</t>
  </si>
  <si>
    <t>1</t>
  </si>
  <si>
    <t>г</t>
  </si>
  <si>
    <t>2</t>
  </si>
  <si>
    <t>3</t>
  </si>
  <si>
    <t>мл</t>
  </si>
  <si>
    <t>4</t>
  </si>
  <si>
    <t>5</t>
  </si>
  <si>
    <t>шт</t>
  </si>
  <si>
    <t>Ципрофлоксацин</t>
  </si>
  <si>
    <t>Раствор для внутривенного введения И/ИЛИ Раствор для инфузий; 2 мг/мл</t>
  </si>
  <si>
    <t>Кларитромицин</t>
  </si>
  <si>
    <t>Капсулы И/ИЛИ Таблетки, покрытые оболочкой; 500 мг И/ИЛИ 2х Капсулы И/ИЛИ Таблетки, покрытые оболочкой; 250 мг</t>
  </si>
  <si>
    <t>Б).</t>
  </si>
  <si>
    <t>Расчет НМЦК тарифным методом. Информация о ценах производителей представлена в Государственном реестре предельных отпускных цен производителей на лекарственные препараты, включенные в перечень жизненно необходимых и важнейших лекарственных препаратов  по адресу в сети Интернет http://grls.rosminzdrav.ru/:</t>
  </si>
  <si>
    <t>№
п/п</t>
  </si>
  <si>
    <t>Торговое наименование лекарственного препарата</t>
  </si>
  <si>
    <t>Лекарственная форма, дозировка, упаковка (полная)</t>
  </si>
  <si>
    <t>Владелец РУ/производитель/упаковщик/Выпускающий контроль</t>
  </si>
  <si>
    <t>Количество в потребительской упаковке</t>
  </si>
  <si>
    <t>Зарегистрированная предельная цена за упаковку без НДС, руб.</t>
  </si>
  <si>
    <t>РУ</t>
  </si>
  <si>
    <t>Цена единицы планируемого к закупке лекарственного препарата без учета НДС и оптовой надбавки, руб.</t>
  </si>
  <si>
    <t xml:space="preserve">Вл.Общество с ограниченной ответственностью  "ПРОМОМЕД РУС" (ООО "ПРОМОМЕД РУС"), Россия (7701379527); Вып.к.Перв.Уп.Втор.Уп.Пр.Акционерное Общество "Биохимик"  (АО "Биохимик"), Россия (1325030352); </t>
  </si>
  <si>
    <t xml:space="preserve">Вл.Акционерное общество "АЛИУМ" (АО "АЛИУМ"), Россия (5077009710); Вып.к.Перв.Уп.Втор.Уп.Пр.Д-р Редди`с Лабораторис Лтд, Индия (36AAACD7999Q1ZL); </t>
  </si>
  <si>
    <t xml:space="preserve">Вл.Вып.к.Перв.Уп.Втор.Уп.Пр.Общество с ограниченной ответственностью "МОСФАРМ" (ООО "МОСФАРМ"), Россия (5042121905); </t>
  </si>
  <si>
    <t>таблетки, покрытые пленочной оболочкой, 500 мг, 10 шт. - блистер (1)  - пачка картонная</t>
  </si>
  <si>
    <t>таблетки покрытые пленочной оболочкой, 500 мг, 7 шт. - упаковки ячейковые контурные (2)  - пачки картонные</t>
  </si>
  <si>
    <t>таблетки покрытые пленочной оболочкой, 500 мг, 5 шт. - упаковки ячейковые контурные (2)  - пачки картонные</t>
  </si>
  <si>
    <t xml:space="preserve">Вл.Вып.к.Перв.Уп.Втор.Уп.Пр.Акционерное общество "ВЕРТЕКС" (АО "ВЕРТЕКС"), Россия (7810180435); </t>
  </si>
  <si>
    <t xml:space="preserve">Вл.Вып.к.Перв.Уп.Втор.Уп.Пр.АО "КРКА, д.д., Ново место", Словения (SI 82646716); </t>
  </si>
  <si>
    <t xml:space="preserve">Вл.Вып.к.Перв.Уп.Втор.Уп.Пр.Акционерное Общество "Рафарма" (АО "Рафарма"), Россия (4807013380); </t>
  </si>
  <si>
    <t xml:space="preserve">Вл.Вып.к.Перв.Уп.Втор.Уп.Пр.ООО "Производственная фармацевтическая компания "Алиум", Россия (5024108186); </t>
  </si>
  <si>
    <t xml:space="preserve">Вл.Акционерное общество "Фармасинтез" (АО "Фармасинтез"), Россия (3810023308); Вып.к.Перв.Уп.Втор.Уп.Пр.Акционерное общество "Фармасинтез" (АО "Фармасинтез"), Россия (3810023308); </t>
  </si>
  <si>
    <t>раствор для инфузий, 2 мг/мл, 100 мл - флаконы (1)  - пачки картонные</t>
  </si>
  <si>
    <t>Квинтор</t>
  </si>
  <si>
    <t>раствор для инфузий, 2 мг/мл, 100 мл - флаконы пластиковые (1)  / пакет полиэтиленовый / - пачки картонные</t>
  </si>
  <si>
    <t>Ципролет®</t>
  </si>
  <si>
    <t>раствор для инфузий, 2 мг/мл, 100 мл - флакон (1)  - пачка картонная</t>
  </si>
  <si>
    <t xml:space="preserve">Вл.Вып.к.Перв.Уп.Втор.Уп.Пр.Акционерное Общество "Биохимик"  (АО "Биохимик"), Россия (1325030352); </t>
  </si>
  <si>
    <t>Клабакс®</t>
  </si>
  <si>
    <t>таблетки, покрытые пленочной оболочкой, 500 мг, 14 шт. - блистеры (1)  - пачки картонные</t>
  </si>
  <si>
    <t xml:space="preserve">Вл.Вып.к.Перв.Уп.Втор.Уп.Пр.Сан Фармасьютикал Индастриз Лтд, Индия (AADCS3124K); </t>
  </si>
  <si>
    <t>П N012083/01</t>
  </si>
  <si>
    <t>Кларитромицин-ВЕРТЕКС</t>
  </si>
  <si>
    <t>таблетки, покрытые пленочной оболочкой, 500 мг, 7 шт. - упаковки ячейковые контурные (2)  - пачки картонные</t>
  </si>
  <si>
    <t>ЛП-002709</t>
  </si>
  <si>
    <t>Класине</t>
  </si>
  <si>
    <t>таблетки покрытые пленочной оболочкой, 500 мг, 7 шт. - блистер (2)  - пачки  картонные</t>
  </si>
  <si>
    <t xml:space="preserve">Вл.Нобел Илач Санайи Ве Тиджарет А.Ш., Турция; Вып.к.Перв.Уп.Втор.Уп.Пр.АО "Нобел Алматинская Фармацевтическая Фабрика", Казахстан; </t>
  </si>
  <si>
    <t>ЛСР-009023/09</t>
  </si>
  <si>
    <t>Кларексид</t>
  </si>
  <si>
    <t xml:space="preserve">Вл.Вып.к.Перв.Уп.Втор.Уп.Пр.Плива Хрватска д.о.о., Республика Хорватия (44205501677); </t>
  </si>
  <si>
    <t>ЛСР-000081</t>
  </si>
  <si>
    <t>Клацид</t>
  </si>
  <si>
    <t>таблетки покрытые пленочной оболочкой, 500 мг, 7 шт. - блистер (2)  - пачка картонная</t>
  </si>
  <si>
    <t xml:space="preserve">Вл.Эбботт Лэбораториз ГмбХ, Германия (DE283145415); Вып.к.Перв.Уп.Втор.Уп.Пр.ЭббВи С.р.Л., Италия (02645920592); </t>
  </si>
  <si>
    <t>ЛС-000679</t>
  </si>
  <si>
    <t>таблетки, покрытые пленочной оболочкой, 500 мг, 7 шт. - контурные ячейковые упаковки (2)  - пачки картонные</t>
  </si>
  <si>
    <t>ЛП-№(001404)-(РГ-RU)</t>
  </si>
  <si>
    <t>таблетки, покрытые пленочной оболочкой, 500 мг, 10 шт. - контурные ячейковые упаковки (1)  - пачки картонные</t>
  </si>
  <si>
    <t>таблетки покрытые пленочной оболочкой, 500 мг, 7 шт. - блистеры (2)  - пачки картонные</t>
  </si>
  <si>
    <t xml:space="preserve">Вл.Вып.к.Перв.Уп.Втор.Уп.Пр.Ауробиндо Фарма Лтд, Индия (36AABCA7366H1ZL); </t>
  </si>
  <si>
    <t>ЛП-000737</t>
  </si>
  <si>
    <t>таблетки, покрытые пленочной оболочкой, 500 мг, 10 шт. - упаковки ячейковые контурные (1)  - пачки картонные</t>
  </si>
  <si>
    <t xml:space="preserve">Вл.Вып.к.Перв.Уп.Втор.Уп.Пр.Общество с ограниченной ответственностью "Озон" (ООО "Озон"), Россия (6345002063); </t>
  </si>
  <si>
    <t>ЛП-№(001208)-(РГ-RU)</t>
  </si>
  <si>
    <t>ЛП-005507</t>
  </si>
  <si>
    <t xml:space="preserve">Вл.ОАО "Фармстандарт-Томскхимфарм", Россия (7019005904); Вып.к.Перв.Уп.Втор.Уп.Пр.ОАО "Фармстандарт-УфаВИТА", Россия; </t>
  </si>
  <si>
    <t>ЛП-003114</t>
  </si>
  <si>
    <t>Кларитромицин Экозитрин</t>
  </si>
  <si>
    <t xml:space="preserve">Вл.Акционерное общество "АВВА РУС" (АО "АВВА РУС"), Россия (4347024686); Вып.к.Перв.Уп.Втор.Уп.Пр.Акционерное общество "АВВА РУС" (АО "АВВА РУС"), Россия (4347024686); </t>
  </si>
  <si>
    <t>ЛСР-009309/09</t>
  </si>
  <si>
    <t>Кларитромицин-OBL</t>
  </si>
  <si>
    <t>таблетки, покрытые пленочной оболочкой, 500 мг, 7 шт. - контурная ячейковая упаковка (1)  - пачка картонная</t>
  </si>
  <si>
    <t xml:space="preserve">Вл.Акционерное общество "АЛИУМ" (АО "АЛИУМ"), Россия (5077009710); Перв.Уп.Втор.Уп.Пр.Акционерное общество "АЛИУМ" (АО "АЛИУМ"), Россия (5077009710); Вып.к.Акционерное общество "АЛИУМ" (АО "АЛИУМ"), Россия (5077009710); </t>
  </si>
  <si>
    <t>ЛП-№(001473)-(РГ-RU)</t>
  </si>
  <si>
    <t>Фромилид</t>
  </si>
  <si>
    <t>таблетки, покрытые пленочной оболочкой, 500 мг, 7 шт. - блистеры (2)  - пачки картонные</t>
  </si>
  <si>
    <t>П N014777/01</t>
  </si>
  <si>
    <t>В).</t>
  </si>
  <si>
    <r>
      <rPr>
        <b/>
        <u/>
        <sz val="11"/>
        <color theme="1"/>
        <rFont val="Calibri"/>
        <family val="2"/>
        <charset val="204"/>
        <scheme val="minor"/>
      </rPr>
      <t xml:space="preserve">Расчет НМЦК на основании референтной цены в  единой государственной информационной системе в сфере здравоохранения </t>
    </r>
    <r>
      <rPr>
        <b/>
        <u/>
        <sz val="11"/>
        <color indexed="10"/>
        <rFont val="Calibri"/>
        <family val="2"/>
        <charset val="204"/>
      </rPr>
      <t xml:space="preserve"> (референтная цена отсутствует)</t>
    </r>
  </si>
  <si>
    <t>Осуществить расчет НМЦК с учетом референтных цен не представляется возможным, поскольку отсутствуют актуальные цены на ftp://ftp.esklp.rosminzdrav.ru/</t>
  </si>
  <si>
    <t>Г).</t>
  </si>
  <si>
    <t>Расчет средневзвешенной цены на основании всех заключенных заказчиком и исполненных поставщиком государственных (муниципальных) контрактов или договоров на поставку планируемого к закупке лекарственного препарата с учетом эквивалентных лекарственных форм и дозировок за 12 месяцев, предшествующих месяцу расчета НМЦК, начальной цены единицы лекарственного препарата, за исключением государственных (муниципальных) контрактов или договоров на поставку лекарственных препаратов, необходимых для назначения пациенту при наличии медицинских показаний (индивидуальная непереносимость, по жизненным показаниям) по решению врачебной комиссии медицинской организации.</t>
  </si>
  <si>
    <t>отсутствует</t>
  </si>
  <si>
    <t>Сводная информация о значениях цен за единицу планируемого к закупке лекарственного препарата, определенных в соответствии с пунктом 2 Порядка:</t>
  </si>
  <si>
    <t>Международное непатентованное наименование  или химическое,  группировочное наименование лекарственного препарата</t>
  </si>
  <si>
    <t>Метод определения цены единицы лекарственного препарата</t>
  </si>
  <si>
    <t>Цена единицы планируемого к закупке лекарственного препарата, определенная в соответствии с пунктом 2 Порядка (руб.)</t>
  </si>
  <si>
    <t>Цена единицы планируемого к закупке лекарственного препарата, определенная в соответствии с пунктом 2 Порядка, с учетом НДС и оптовой надбавки (руб.)</t>
  </si>
  <si>
    <t>Минимальное значение цены из минимальных цен, рассчитанных с одновременным применением методов, предусмотренных пунктом 2 Порядка с учетом НДС и оптовой надбавки (руб.)</t>
  </si>
  <si>
    <t>Метод сопоставимых рыночных цен (анализа рынка) (без НДС)</t>
  </si>
  <si>
    <t>Тарифный метод</t>
  </si>
  <si>
    <t>Расчет средневзвешенной цены</t>
  </si>
  <si>
    <t>-</t>
  </si>
  <si>
    <t>Референтная цена</t>
  </si>
  <si>
    <t xml:space="preserve">Расчет НМЦК осуществляется в соответствии с пунктом 9 Порядка по формуле: </t>
  </si>
  <si>
    <t>n - количество поставляемых лекарственных препаратов;</t>
  </si>
  <si>
    <t>Цi - цена единицы i-го лекарственного препарата с учетом НДС и оптовой надбавки</t>
  </si>
  <si>
    <t>Vi - объем поставки i-го лекарственного препарата.</t>
  </si>
  <si>
    <t>№</t>
  </si>
  <si>
    <t>КТРУ</t>
  </si>
  <si>
    <t>Цена ЕИ ЕСКЛП препарата с учетом НДС и оптовой надбавки, руб.</t>
  </si>
  <si>
    <t>Количество ЕИ ЕСКЛП</t>
  </si>
  <si>
    <t>НМЦК, руб.</t>
  </si>
  <si>
    <t>21.20.10.191-000016-1-00150</t>
  </si>
  <si>
    <t xml:space="preserve"> ИТОГО НМЦК:</t>
  </si>
  <si>
    <t>Дата составления: 18.12.2023</t>
  </si>
  <si>
    <t>Запрос цен: Письмо Исх.№3575  от 05.12.2023</t>
  </si>
  <si>
    <t>КП б/№ от 12.12.2023</t>
  </si>
  <si>
    <t>КП №1822 от 14.12.2023</t>
  </si>
  <si>
    <t>КП б/№ от 14.12.2023</t>
  </si>
  <si>
    <t>Амоксициллин + Клавулановая кислота</t>
  </si>
  <si>
    <t>Порошок для приготовления раствора для внутривенного введения 1000 мг+200 мг</t>
  </si>
  <si>
    <t>Амоксициллин+[Клавулановая кислота]</t>
  </si>
  <si>
    <t>Фораклав</t>
  </si>
  <si>
    <t>порошок для приготовления раствора для внутривенного введения, 1000 мг+200 мг,  - флаконы (5)  - пачки картонные</t>
  </si>
  <si>
    <t>ЛП-002923</t>
  </si>
  <si>
    <t>НОВАКЛАВ</t>
  </si>
  <si>
    <t>порошок для приготовления раствора для внутривенного введения, 1000 мг+200 мг,  - флаконы (100)  - коробки картонные</t>
  </si>
  <si>
    <t xml:space="preserve">Вл.ООО "Джодас Экспоим", Россия (7723733387); Вып.к.Перв.Уп.Втор.Уп.Пр.Новалек Фармасьютикалc Пвт. Лтд, Индия; </t>
  </si>
  <si>
    <t>ЛП-004113</t>
  </si>
  <si>
    <t>Медоклав</t>
  </si>
  <si>
    <t>порошок для приготовления раствора для внутривенного введения, 1000 мг+200 мг, 1.2 г - флаконы (100)  - пачки картонные</t>
  </si>
  <si>
    <t xml:space="preserve">Вл.Медокеми Лтд, Кипр (CY 1007761P); Вып.к.Перв.Уп.Втор.Уп.Пр.Медокеми Лтд, Кипр (CY 1007761P); </t>
  </si>
  <si>
    <t>ЛП-002083</t>
  </si>
  <si>
    <t>Амоксициллин+Клавулановая кислота-Виал</t>
  </si>
  <si>
    <t>порошок для приготовления раствора для внутривенного введения, 1000 мг+200 мг, 1 шт. - флаконы (1)  - пачки картонные</t>
  </si>
  <si>
    <t xml:space="preserve">Вл.Виал ООО, Россия; Вып.к.Перв.Уп.Втор.Уп.Пр.Северная Китайская Фармацевтическая Корпорация Лтд, Китай; </t>
  </si>
  <si>
    <t>ЛСР-006246/10</t>
  </si>
  <si>
    <t>Амоксиклав</t>
  </si>
  <si>
    <t>порошок для приготовления раствора для внутривенного введения, 1 г+200 мг,  - флаконы (5)  - пачки картонные</t>
  </si>
  <si>
    <t xml:space="preserve">Вл.Сандоз  д.д., Словения; Вып.к.Перв.Уп.Втор.Уп.Пр.Сандоз ГмбХ, Австрия; </t>
  </si>
  <si>
    <t>П N012124/02</t>
  </si>
  <si>
    <t>Амоксиван</t>
  </si>
  <si>
    <t>порошок для приготовления раствора для внутривенного введения, 1000 мг+200 мг,  - флаконы (1)  - пачки картонные</t>
  </si>
  <si>
    <t xml:space="preserve">Вл.АО "Научно-производственный центр "ЭЛЬФА", Россия (7709203010); Вып.к.Перв.Уп.Втор.Уп.Пр.ООО "Рузфарма", Россия (5075017297); </t>
  </si>
  <si>
    <t>ЛП-002490</t>
  </si>
  <si>
    <t>21.20.10.191-000124-1-00471</t>
  </si>
  <si>
    <t>Флуконазол</t>
  </si>
  <si>
    <t>Таблетки, покрытые оболочкой И/ИЛИ Таблетки, покрытые пленочной  оболочкой И/ИЛИ Таблетки диспергируемые; 875 мг+125 мг</t>
  </si>
  <si>
    <t>Таблетки, покрытые оболочкой 500 мг И/ИЛИ Таблетки, покрытые пленочной оболочкой 500 мг И/ИЛИ 2х Таблетки, покрытые оболочкой 250 мг И/ИЛИ 2х Таблетки, покрытые пленочной оболочкой 250 мг</t>
  </si>
  <si>
    <t>21.20.10.191-000124-1-00414</t>
  </si>
  <si>
    <t>21.20.10.192-000002-1-00065</t>
  </si>
  <si>
    <t>21.20.10.191-000031-1-00281</t>
  </si>
  <si>
    <t>АМКЛАВ®</t>
  </si>
  <si>
    <t>таблетки, покрытые пленочной оболочкой, 875 мг+125 мг, 20 шт. - банки (1)  - пачки картонные</t>
  </si>
  <si>
    <t xml:space="preserve"> 20</t>
  </si>
  <si>
    <t xml:space="preserve">  348,52</t>
  </si>
  <si>
    <t>ЛП-007810</t>
  </si>
  <si>
    <t>Амоксиклав®</t>
  </si>
  <si>
    <t>таблетки, покрытые пленочной оболочкой, 875 мг+125 мг, 7 шт. - блистеры (2)  - пачки картонные</t>
  </si>
  <si>
    <t xml:space="preserve">Вл.Сандоз д.д., Словения (SI76665623); Вып.к.Перв.Уп.Втор.Уп.Пр.Сандоз ГмбХ, Австрия (ATU32425809); </t>
  </si>
  <si>
    <t xml:space="preserve"> 14</t>
  </si>
  <si>
    <t xml:space="preserve">  227,14</t>
  </si>
  <si>
    <t>П N012124/01</t>
  </si>
  <si>
    <t>Амоксиклав® Квиктаб</t>
  </si>
  <si>
    <t>таблетки диспергируемые, 875 мг+125 мг, 2 шт. - блистеры (7)  - пачки картонные</t>
  </si>
  <si>
    <t xml:space="preserve">Вл.Сандоз д.д., Словения (SI76665623); Вып.к.Перв.Уп.Втор.Уп.Пр.Лек д.д., Словения (SI87916452); </t>
  </si>
  <si>
    <t xml:space="preserve">  370,92</t>
  </si>
  <si>
    <t>ЛСР-005243/08</t>
  </si>
  <si>
    <t>Экоклав®</t>
  </si>
  <si>
    <t>таблетки, покрытые пленочной оболочкой, 875+125 мг, 14 шт. - банки (1)  - пачки картонные</t>
  </si>
  <si>
    <t xml:space="preserve">  250,64</t>
  </si>
  <si>
    <t>ЛП-№(001599)-(РГ-RU)</t>
  </si>
  <si>
    <t>Аугментин®</t>
  </si>
  <si>
    <t xml:space="preserve">Вл.АО "ГлаксоСмитКляйн Трейдинг", Россия (7703129836); Вып.к.Перв.Уп.Втор.Уп.Пр.СмитКляин Бичем Лимитед, Великобритания (000000000000); </t>
  </si>
  <si>
    <t xml:space="preserve">  258,41</t>
  </si>
  <si>
    <t>ЛП-№(000445)-(РГ-RU)</t>
  </si>
  <si>
    <t>Амоксициллин+Клавулановая кислота</t>
  </si>
  <si>
    <t>Амоксициллин + Клавулановая кислота ЭКСПРЕСС</t>
  </si>
  <si>
    <t>таблетки диспергируемые, 875 мг+125 мг, 7 шт. - упаковки ячейковые контурные (2)  - пачки картонные</t>
  </si>
  <si>
    <t xml:space="preserve">Вл.Закрытое акционерное общество "Фармацевтическая фирма "ЛЕККО" (ЗАО "ЛЕККО"), Россия (3321005528); Перв.Уп.Втор.Уп.Пр.Закрытое акционерное общество "Фармацевтическая фирма "ЛЕККО" (ЗАО "ЛЕККО"), Россия (3321005528); Вып.к.Закрытое акционерное общество "Фармацевтическая фирма "ЛЕККО" (ЗАО "ЛЕККО"), Россия (3321005528); </t>
  </si>
  <si>
    <t xml:space="preserve">  434,81</t>
  </si>
  <si>
    <t>ЛП-005622</t>
  </si>
  <si>
    <t>таблетки, покрытые пленочной оболочкой, 875 мг+125 мг, 7 шт. - упаковки ячейковые контурные (2)  - пачки картонные</t>
  </si>
  <si>
    <t>ЛП-005707</t>
  </si>
  <si>
    <t>Дифлюкан</t>
  </si>
  <si>
    <t>раствор для внутривенного введения, 2 мг/мл, 100 мл - флаконы (1)  - пачки картонные</t>
  </si>
  <si>
    <t xml:space="preserve">Вл.Пфайзер Инк, США (13-5315170); Вып.к.Перв.Уп.Втор.Уп.Пр.Фарева Амбуаз, Франция (45 799 995 386); </t>
  </si>
  <si>
    <t xml:space="preserve"> 1</t>
  </si>
  <si>
    <t xml:space="preserve">  522,02</t>
  </si>
  <si>
    <t>П N013546/03</t>
  </si>
  <si>
    <t>Биннофлуназол</t>
  </si>
  <si>
    <t>раствор для инфузий, 2 мг/мл, 100 мл - флаконы (1)  - ящик картонный (для стационаров)</t>
  </si>
  <si>
    <t xml:space="preserve">  289,00</t>
  </si>
  <si>
    <t>ЛП-005224</t>
  </si>
  <si>
    <t>Флукомабол</t>
  </si>
  <si>
    <t xml:space="preserve">Вл.Вып.к.Перв.Уп.Втор.Уп.Пр.ООО "ПФК "Пребенд", Россия; </t>
  </si>
  <si>
    <t xml:space="preserve">  294,00</t>
  </si>
  <si>
    <t>ЛСР-005040/09</t>
  </si>
  <si>
    <t xml:space="preserve">Вл.ООО "Русюрофарм", Россия; Вып.к.Перв.Уп.Втор.Уп.Пр.Ви-Эм-Джи Фармасьютикалз Пвт. Лтд, Индия; </t>
  </si>
  <si>
    <t xml:space="preserve">  479,58</t>
  </si>
  <si>
    <t>ЛП-000209</t>
  </si>
  <si>
    <t>раствор для инфузий, 2 мг/мл, 100 мл - бутылки (1)  - пачки картонные</t>
  </si>
  <si>
    <t xml:space="preserve">Вл.Общество с ограниченной ответственностью "ИСТ-ФАРМ" (ООО "ИСТ-ФАРМ"), Россия; Вып.к.Перв.Уп.Втор.Уп.Пр.Общество с ограниченной ответственностью "Фармасинтез-Тюмень" (ООО "Фармасинтез-Тюмень"), Россия; </t>
  </si>
  <si>
    <t xml:space="preserve">  282,39</t>
  </si>
  <si>
    <t>ЛП-002126</t>
  </si>
  <si>
    <t xml:space="preserve">  415,60</t>
  </si>
  <si>
    <t>ЛП-007347</t>
  </si>
  <si>
    <t>ФЛУКОНАЗОЛ</t>
  </si>
  <si>
    <t>раствор для инфузий, 2 мг/мл, 100 мл - бутылка (1)  - пачка  картонная</t>
  </si>
  <si>
    <t xml:space="preserve">Вл.Общество с ограниченной ответственностью "Медпром Капитал" (ООО "Медпром Капитал"), Россия (7806549991); Вып.к.Перв.Уп.Втор.Уп.Пр.Открытое акционерное общество Научно-производственный концерн "ЭСКОМ" (ОАО НПК "ЭСКОМ"), Россия (2634040279); </t>
  </si>
  <si>
    <t xml:space="preserve">  435,89</t>
  </si>
  <si>
    <t>ЛП-008448</t>
  </si>
  <si>
    <t>Флуконазол Эльфа</t>
  </si>
  <si>
    <t xml:space="preserve">Вл.ЗАО НПЦ "Эльфа", Россия, ~; Вып.к.Перв.Уп.Втор.Уп.Пр.Эльфа Лабораториз, Индия; </t>
  </si>
  <si>
    <t xml:space="preserve">  313,20</t>
  </si>
  <si>
    <t>ЛСР-005810/09</t>
  </si>
  <si>
    <t>Флуконазол-Акти</t>
  </si>
  <si>
    <t>раствор для инфузий, 2 мг/мл, 100 мл - контейнеры (1)  - пакеты</t>
  </si>
  <si>
    <t xml:space="preserve">Вл.Общество с ограниченной ответственностью "Актифарм" (ООО "Актифарм"), Россия; Вып.к.Перв.Уп.Втор.Уп.Пр.Белорусско-голландское совместное предприятие общество с ограниченной ответственностью "Фармлэнд" (СП ООО "Фармлэнд"), Республика Беларусь; </t>
  </si>
  <si>
    <t xml:space="preserve">  170,35</t>
  </si>
  <si>
    <t>ЛП-004025</t>
  </si>
  <si>
    <t>Флукорус®</t>
  </si>
  <si>
    <t xml:space="preserve">Вл.Публичное акционерное общество "Акционерное Курганское общество медицинских препаратов и изделий "Синтез" (ПАО "Синтез"), Россия (4501023743); Перв.Уп.Втор.Уп.Пр.Публичное акционерное общество "Акционерное Курганское общество медицинских препаратов и изделий "Синтез" (ПАО "Синтез"), Россия (4501023743); Вып.к.Публичное акционерное общество "Акционерное Курганское общество медицинских препаратов и изделий "Синтез" (ПАО "Синтез"), Россия (4501023743); </t>
  </si>
  <si>
    <t xml:space="preserve">  252,10</t>
  </si>
  <si>
    <t>ЛП-№(001168)-(РГ-RU)</t>
  </si>
  <si>
    <t>Форкан</t>
  </si>
  <si>
    <t xml:space="preserve">Вл.Ципла Лтд, Индия; Вып.к.Перв.Уп.Втор.Уп.Пр.Ципла Лтд., Индия; </t>
  </si>
  <si>
    <t xml:space="preserve">  162,53</t>
  </si>
  <si>
    <t>П N013634/02</t>
  </si>
  <si>
    <t>Цифран</t>
  </si>
  <si>
    <t>таблетки покрытые пленочной оболочкой, 500 мг, 10 шт. - контурная ячейковая упаковка (1)  - коробка картонная</t>
  </si>
  <si>
    <t xml:space="preserve">Вл.Сан Фармасьютикал Индастриз Лтд, Индия (AADCS3124K); Вып.к.Перв.Уп.Втор.Уп.Пр.Сан Фармасьютикал Индастриз Лтд, Индия; </t>
  </si>
  <si>
    <t xml:space="preserve"> 10</t>
  </si>
  <si>
    <t xml:space="preserve">  59,92</t>
  </si>
  <si>
    <t>П N014412/02</t>
  </si>
  <si>
    <t>Ципрофлоксацин-Тева</t>
  </si>
  <si>
    <t>таблетки, покрытые пленочной оболочкой, 500 мг, 10 шт. - блистеры (1)  - пачки картонные</t>
  </si>
  <si>
    <t xml:space="preserve">Вл.Тева Фармацевтические Предприятия Лтд, Израиль (557410149); Вып.к.Перв.Уп.Втор.Уп.Пр.Тева Фармасьютикал Воркс Прайвэт Лимитед Компани, Венгрия (10318353); </t>
  </si>
  <si>
    <t xml:space="preserve">  88,07</t>
  </si>
  <si>
    <t>ЛП-№(000372)-(РГ-RU)</t>
  </si>
  <si>
    <t>Ципрофлоксацин Экоцифол</t>
  </si>
  <si>
    <t>таблетки покрытые пленочной оболочкой, 500 мг, 10 шт. - упаковки ячейковые контурные (1)  - пачки картонные</t>
  </si>
  <si>
    <t xml:space="preserve">  74,17</t>
  </si>
  <si>
    <t>ЛП-000467</t>
  </si>
  <si>
    <t>таблетки покрытые оболочкой, 500 мг, 10 шт. - упаковки ячейковые контурные (1)  - пачки картонные</t>
  </si>
  <si>
    <t xml:space="preserve">Вл.Вып.к.Перв.Уп.Втор.Уп.Пр.Торрент Фармасьютикалс Лтд, Индия (AAACT5456A); </t>
  </si>
  <si>
    <t xml:space="preserve">  61,26</t>
  </si>
  <si>
    <t>П N011900/01</t>
  </si>
  <si>
    <t>Ципринол®</t>
  </si>
  <si>
    <t xml:space="preserve">  92,14</t>
  </si>
  <si>
    <t>П N014323/01</t>
  </si>
  <si>
    <t xml:space="preserve">  79,42</t>
  </si>
  <si>
    <t>П N016161/01</t>
  </si>
  <si>
    <t>Ципропан</t>
  </si>
  <si>
    <t xml:space="preserve">Вл.Вып.к.Перв.Уп.Втор.Уп.Пр.Панацея Биотек Лтд, Индия (07AAACP5335J1ZE); </t>
  </si>
  <si>
    <t xml:space="preserve">  61,56</t>
  </si>
  <si>
    <t>П N012895/01-2001</t>
  </si>
  <si>
    <t>ЦИПРОФЛОКСАЦИН</t>
  </si>
  <si>
    <t>таблетки, покрытые пленочной оболочкой, 500 мг, 5 шт. - контурная ячейковая упаковка (4)  - пачка картонная</t>
  </si>
  <si>
    <t xml:space="preserve">  482,00</t>
  </si>
  <si>
    <t>ЛП-004999</t>
  </si>
  <si>
    <t>таблетки, покрытые пленочной оболочкой, 500 мг, 5 шт. - контурная ячейковая упаковка (2)  - пачка картонная</t>
  </si>
  <si>
    <t xml:space="preserve">  38,00</t>
  </si>
  <si>
    <t>ЛП-№(001831)-(РГ-RU)</t>
  </si>
  <si>
    <t>таблетки, покрытые пленочной оболочкой, 500 мг, 10 шт. - блистеры (1)  /  / - пачки картонные</t>
  </si>
  <si>
    <t xml:space="preserve">Вл.Аквариус Энтерпрайзис,  Индия; Вып.к.Перв.Уп.Втор.Уп.Пр.ООО "РОЗЛЕКС ФАРМ", Россия; </t>
  </si>
  <si>
    <t xml:space="preserve">  75,42</t>
  </si>
  <si>
    <t>П N012707/02</t>
  </si>
  <si>
    <t xml:space="preserve">  51,78</t>
  </si>
  <si>
    <t>ЛП-№(000641)-(РГ-RU)</t>
  </si>
  <si>
    <t xml:space="preserve">  73,08</t>
  </si>
  <si>
    <t>ЛП-№(001386)-(РГ-RU)</t>
  </si>
</sst>
</file>

<file path=xl/styles.xml><?xml version="1.0" encoding="utf-8"?>
<styleSheet xmlns="http://schemas.openxmlformats.org/spreadsheetml/2006/main">
  <numFmts count="7">
    <numFmt numFmtId="166" formatCode="#\ ##0.00000"/>
    <numFmt numFmtId="168" formatCode="#\ ##0.000"/>
    <numFmt numFmtId="170" formatCode="[$-10419]###\ ###"/>
    <numFmt numFmtId="171" formatCode="#\ ##0"/>
    <numFmt numFmtId="172" formatCode="[$-10419]###\ ###\ ##0.00"/>
    <numFmt numFmtId="174" formatCode="#\ ##0.00\ &quot;₽&quot;"/>
    <numFmt numFmtId="175" formatCode="#\ ##0.00"/>
  </numFmts>
  <fonts count="41">
    <font>
      <sz val="11"/>
      <color theme="1"/>
      <name val="Calibri"/>
      <charset val="204"/>
      <scheme val="minor"/>
    </font>
    <font>
      <sz val="8"/>
      <color theme="1"/>
      <name val="Calibri"/>
      <family val="2"/>
      <charset val="204"/>
      <scheme val="minor"/>
    </font>
    <font>
      <sz val="9"/>
      <color theme="1"/>
      <name val="Calibri"/>
      <family val="2"/>
      <charset val="204"/>
      <scheme val="minor"/>
    </font>
    <font>
      <b/>
      <u/>
      <sz val="12"/>
      <color indexed="8"/>
      <name val="Calibri"/>
      <family val="2"/>
      <charset val="204"/>
    </font>
    <font>
      <b/>
      <sz val="11"/>
      <color theme="1"/>
      <name val="Calibri"/>
      <family val="2"/>
      <charset val="204"/>
      <scheme val="minor"/>
    </font>
    <font>
      <b/>
      <u/>
      <sz val="11"/>
      <color theme="1"/>
      <name val="Calibri"/>
      <family val="2"/>
      <charset val="204"/>
      <scheme val="minor"/>
    </font>
    <font>
      <b/>
      <sz val="9"/>
      <color theme="1"/>
      <name val="Times New Roman"/>
      <family val="1"/>
      <charset val="204"/>
    </font>
    <font>
      <b/>
      <i/>
      <sz val="9"/>
      <color theme="1"/>
      <name val="Times New Roman"/>
      <family val="1"/>
      <charset val="204"/>
    </font>
    <font>
      <b/>
      <sz val="9"/>
      <color rgb="FF000000"/>
      <name val="Times New Roman"/>
      <family val="1"/>
      <charset val="204"/>
    </font>
    <font>
      <sz val="9"/>
      <color indexed="8"/>
      <name val="Calibri"/>
      <family val="2"/>
      <charset val="204"/>
    </font>
    <font>
      <sz val="9"/>
      <color rgb="FF000000"/>
      <name val="Times New Roman"/>
      <family val="1"/>
      <charset val="204"/>
    </font>
    <font>
      <b/>
      <sz val="10"/>
      <color theme="1"/>
      <name val="Times New Roman"/>
      <family val="1"/>
      <charset val="204"/>
    </font>
    <font>
      <b/>
      <sz val="10"/>
      <color rgb="FF000000"/>
      <name val="Times New Roman"/>
      <family val="1"/>
      <charset val="204"/>
    </font>
    <font>
      <sz val="8"/>
      <color theme="1"/>
      <name val="Times New Roman"/>
      <family val="1"/>
      <charset val="204"/>
    </font>
    <font>
      <sz val="9"/>
      <color indexed="8"/>
      <name val="Calibri"/>
      <family val="2"/>
      <charset val="204"/>
    </font>
    <font>
      <b/>
      <i/>
      <u/>
      <sz val="9"/>
      <color theme="1"/>
      <name val="Times New Roman"/>
      <family val="1"/>
      <charset val="204"/>
    </font>
    <font>
      <b/>
      <u/>
      <sz val="9"/>
      <color theme="1"/>
      <name val="Times New Roman"/>
      <family val="1"/>
      <charset val="204"/>
    </font>
    <font>
      <sz val="9"/>
      <color theme="1"/>
      <name val="Times New Roman"/>
      <family val="1"/>
      <charset val="204"/>
    </font>
    <font>
      <sz val="8"/>
      <color indexed="8"/>
      <name val="Calibri"/>
      <family val="2"/>
      <charset val="204"/>
    </font>
    <font>
      <sz val="10"/>
      <color theme="1"/>
      <name val="Times New Roman"/>
      <family val="1"/>
      <charset val="204"/>
    </font>
    <font>
      <sz val="10"/>
      <color rgb="FF000000"/>
      <name val="Times New Roman"/>
      <family val="1"/>
      <charset val="204"/>
    </font>
    <font>
      <sz val="11"/>
      <color indexed="20"/>
      <name val="Calibri"/>
      <family val="2"/>
      <charset val="204"/>
    </font>
    <font>
      <b/>
      <sz val="11"/>
      <color indexed="56"/>
      <name val="Calibri"/>
      <family val="2"/>
      <charset val="204"/>
    </font>
    <font>
      <sz val="11"/>
      <color indexed="9"/>
      <name val="Calibri"/>
      <family val="2"/>
      <charset val="204"/>
    </font>
    <font>
      <sz val="11"/>
      <color indexed="8"/>
      <name val="Calibri"/>
      <family val="2"/>
      <charset val="204"/>
    </font>
    <font>
      <sz val="10"/>
      <name val="Arial Cyr"/>
      <charset val="204"/>
    </font>
    <font>
      <b/>
      <sz val="11"/>
      <color indexed="8"/>
      <name val="Calibri"/>
      <family val="2"/>
      <charset val="204"/>
    </font>
    <font>
      <b/>
      <sz val="11"/>
      <color indexed="9"/>
      <name val="Calibri"/>
      <family val="2"/>
      <charset val="204"/>
    </font>
    <font>
      <sz val="11"/>
      <color indexed="10"/>
      <name val="Calibri"/>
      <family val="2"/>
      <charset val="204"/>
    </font>
    <font>
      <sz val="10"/>
      <name val="Arial Cyr"/>
      <charset val="204"/>
    </font>
    <font>
      <b/>
      <sz val="11"/>
      <color indexed="63"/>
      <name val="Calibri"/>
      <family val="2"/>
      <charset val="204"/>
    </font>
    <font>
      <b/>
      <sz val="15"/>
      <color indexed="56"/>
      <name val="Calibri"/>
      <family val="2"/>
      <charset val="204"/>
    </font>
    <font>
      <sz val="11"/>
      <color indexed="60"/>
      <name val="Calibri"/>
      <family val="2"/>
      <charset val="204"/>
    </font>
    <font>
      <sz val="11"/>
      <color indexed="62"/>
      <name val="Calibri"/>
      <family val="2"/>
      <charset val="204"/>
    </font>
    <font>
      <b/>
      <sz val="18"/>
      <color indexed="56"/>
      <name val="Cambria"/>
      <family val="1"/>
      <charset val="204"/>
    </font>
    <font>
      <b/>
      <sz val="11"/>
      <color indexed="52"/>
      <name val="Calibri"/>
      <family val="2"/>
      <charset val="204"/>
    </font>
    <font>
      <i/>
      <sz val="11"/>
      <color indexed="23"/>
      <name val="Calibri"/>
      <family val="2"/>
      <charset val="204"/>
    </font>
    <font>
      <b/>
      <sz val="13"/>
      <color indexed="56"/>
      <name val="Calibri"/>
      <family val="2"/>
      <charset val="204"/>
    </font>
    <font>
      <sz val="11"/>
      <color indexed="17"/>
      <name val="Calibri"/>
      <family val="2"/>
      <charset val="204"/>
    </font>
    <font>
      <sz val="11"/>
      <color indexed="52"/>
      <name val="Calibri"/>
      <family val="2"/>
      <charset val="204"/>
    </font>
    <font>
      <b/>
      <u/>
      <sz val="11"/>
      <color indexed="10"/>
      <name val="Calibri"/>
      <family val="2"/>
      <charset val="204"/>
    </font>
  </fonts>
  <fills count="46">
    <fill>
      <patternFill patternType="none"/>
    </fill>
    <fill>
      <patternFill patternType="gray125"/>
    </fill>
    <fill>
      <patternFill patternType="solid">
        <fgColor indexed="45"/>
        <bgColor indexed="64"/>
      </patternFill>
    </fill>
    <fill>
      <patternFill patternType="solid">
        <fgColor indexed="62"/>
        <bgColor indexed="64"/>
      </patternFill>
    </fill>
    <fill>
      <patternFill patternType="solid">
        <fgColor indexed="45"/>
        <bgColor indexed="29"/>
      </patternFill>
    </fill>
    <fill>
      <patternFill patternType="solid">
        <fgColor indexed="52"/>
        <bgColor indexed="64"/>
      </patternFill>
    </fill>
    <fill>
      <patternFill patternType="solid">
        <fgColor indexed="27"/>
        <bgColor indexed="41"/>
      </patternFill>
    </fill>
    <fill>
      <patternFill patternType="solid">
        <fgColor indexed="55"/>
        <bgColor indexed="64"/>
      </patternFill>
    </fill>
    <fill>
      <patternFill patternType="solid">
        <fgColor indexed="27"/>
        <bgColor indexed="64"/>
      </patternFill>
    </fill>
    <fill>
      <patternFill patternType="solid">
        <fgColor indexed="62"/>
        <bgColor indexed="56"/>
      </patternFill>
    </fill>
    <fill>
      <patternFill patternType="solid">
        <fgColor indexed="49"/>
        <bgColor indexed="64"/>
      </patternFill>
    </fill>
    <fill>
      <patternFill patternType="solid">
        <fgColor indexed="30"/>
        <bgColor indexed="64"/>
      </patternFill>
    </fill>
    <fill>
      <patternFill patternType="solid">
        <fgColor indexed="52"/>
        <bgColor indexed="51"/>
      </patternFill>
    </fill>
    <fill>
      <patternFill patternType="solid">
        <fgColor indexed="46"/>
        <bgColor indexed="24"/>
      </patternFill>
    </fill>
    <fill>
      <patternFill patternType="solid">
        <fgColor indexed="26"/>
        <bgColor indexed="64"/>
      </patternFill>
    </fill>
    <fill>
      <patternFill patternType="solid">
        <fgColor indexed="44"/>
        <bgColor indexed="64"/>
      </patternFill>
    </fill>
    <fill>
      <patternFill patternType="solid">
        <fgColor indexed="29"/>
        <bgColor indexed="64"/>
      </patternFill>
    </fill>
    <fill>
      <patternFill patternType="solid">
        <fgColor indexed="26"/>
        <bgColor indexed="9"/>
      </patternFill>
    </fill>
    <fill>
      <patternFill patternType="solid">
        <fgColor indexed="46"/>
        <bgColor indexed="64"/>
      </patternFill>
    </fill>
    <fill>
      <patternFill patternType="solid">
        <fgColor indexed="11"/>
        <bgColor indexed="64"/>
      </patternFill>
    </fill>
    <fill>
      <patternFill patternType="solid">
        <fgColor indexed="44"/>
        <bgColor indexed="31"/>
      </patternFill>
    </fill>
    <fill>
      <patternFill patternType="solid">
        <fgColor indexed="57"/>
        <bgColor indexed="21"/>
      </patternFill>
    </fill>
    <fill>
      <patternFill patternType="solid">
        <fgColor indexed="31"/>
        <bgColor indexed="22"/>
      </patternFill>
    </fill>
    <fill>
      <patternFill patternType="solid">
        <fgColor indexed="10"/>
        <bgColor indexed="64"/>
      </patternFill>
    </fill>
    <fill>
      <patternFill patternType="solid">
        <fgColor indexed="22"/>
        <bgColor indexed="31"/>
      </patternFill>
    </fill>
    <fill>
      <patternFill patternType="solid">
        <fgColor indexed="11"/>
        <bgColor indexed="49"/>
      </patternFill>
    </fill>
    <fill>
      <patternFill patternType="solid">
        <fgColor indexed="29"/>
        <bgColor indexed="45"/>
      </patternFill>
    </fill>
    <fill>
      <patternFill patternType="solid">
        <fgColor indexed="42"/>
        <bgColor indexed="64"/>
      </patternFill>
    </fill>
    <fill>
      <patternFill patternType="solid">
        <fgColor indexed="36"/>
        <bgColor indexed="64"/>
      </patternFill>
    </fill>
    <fill>
      <patternFill patternType="solid">
        <fgColor indexed="53"/>
        <bgColor indexed="64"/>
      </patternFill>
    </fill>
    <fill>
      <patternFill patternType="solid">
        <fgColor indexed="43"/>
        <bgColor indexed="26"/>
      </patternFill>
    </fill>
    <fill>
      <patternFill patternType="solid">
        <fgColor indexed="47"/>
        <bgColor indexed="22"/>
      </patternFill>
    </fill>
    <fill>
      <patternFill patternType="solid">
        <fgColor indexed="47"/>
        <bgColor indexed="64"/>
      </patternFill>
    </fill>
    <fill>
      <patternFill patternType="solid">
        <fgColor indexed="30"/>
        <bgColor indexed="21"/>
      </patternFill>
    </fill>
    <fill>
      <patternFill patternType="solid">
        <fgColor indexed="31"/>
        <bgColor indexed="64"/>
      </patternFill>
    </fill>
    <fill>
      <patternFill patternType="solid">
        <fgColor indexed="42"/>
        <bgColor indexed="27"/>
      </patternFill>
    </fill>
    <fill>
      <patternFill patternType="solid">
        <fgColor indexed="20"/>
        <bgColor indexed="36"/>
      </patternFill>
    </fill>
    <fill>
      <patternFill patternType="solid">
        <fgColor indexed="49"/>
        <bgColor indexed="40"/>
      </patternFill>
    </fill>
    <fill>
      <patternFill patternType="solid">
        <fgColor indexed="22"/>
        <bgColor indexed="64"/>
      </patternFill>
    </fill>
    <fill>
      <patternFill patternType="solid">
        <fgColor indexed="10"/>
        <bgColor indexed="60"/>
      </patternFill>
    </fill>
    <fill>
      <patternFill patternType="solid">
        <fgColor indexed="57"/>
        <bgColor indexed="64"/>
      </patternFill>
    </fill>
    <fill>
      <patternFill patternType="solid">
        <fgColor indexed="51"/>
        <bgColor indexed="64"/>
      </patternFill>
    </fill>
    <fill>
      <patternFill patternType="solid">
        <fgColor indexed="51"/>
        <bgColor indexed="13"/>
      </patternFill>
    </fill>
    <fill>
      <patternFill patternType="solid">
        <fgColor indexed="43"/>
        <bgColor indexed="64"/>
      </patternFill>
    </fill>
    <fill>
      <patternFill patternType="solid">
        <fgColor indexed="53"/>
        <bgColor indexed="52"/>
      </patternFill>
    </fill>
    <fill>
      <patternFill patternType="solid">
        <fgColor indexed="55"/>
        <bgColor indexed="23"/>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auto="1"/>
      </left>
      <right style="thin">
        <color indexed="8"/>
      </right>
      <top style="thin">
        <color indexed="8"/>
      </top>
      <bottom style="thin">
        <color auto="1"/>
      </bottom>
      <diagonal/>
    </border>
    <border>
      <left style="thin">
        <color indexed="8"/>
      </left>
      <right style="thin">
        <color indexed="8"/>
      </right>
      <top style="thin">
        <color indexed="8"/>
      </top>
      <bottom style="thin">
        <color auto="1"/>
      </bottom>
      <diagonal/>
    </border>
  </borders>
  <cellStyleXfs count="2061">
    <xf numFmtId="0" fontId="0" fillId="0" borderId="0"/>
    <xf numFmtId="0" fontId="23" fillId="11" borderId="0" applyNumberFormat="0" applyBorder="0" applyAlignment="0" applyProtection="0"/>
    <xf numFmtId="0" fontId="24" fillId="14" borderId="13" applyNumberFormat="0" applyFont="0" applyAlignment="0" applyProtection="0"/>
    <xf numFmtId="0" fontId="24" fillId="2" borderId="0" applyNumberFormat="0" applyBorder="0" applyAlignment="0" applyProtection="0"/>
    <xf numFmtId="0" fontId="23" fillId="23" borderId="0" applyNumberFormat="0" applyBorder="0" applyAlignment="0" applyProtection="0"/>
    <xf numFmtId="0" fontId="23" fillId="16" borderId="0" applyNumberFormat="0" applyBorder="0" applyAlignment="0" applyProtection="0"/>
    <xf numFmtId="0" fontId="24" fillId="13" borderId="0" applyNumberFormat="0" applyBorder="0" applyAlignment="0" applyProtection="0"/>
    <xf numFmtId="0" fontId="24" fillId="14" borderId="13" applyNumberFormat="0" applyFont="0" applyAlignment="0" applyProtection="0"/>
    <xf numFmtId="0" fontId="27" fillId="7" borderId="12" applyNumberFormat="0" applyAlignment="0" applyProtection="0"/>
    <xf numFmtId="0" fontId="33" fillId="31" borderId="16" applyNumberFormat="0" applyAlignment="0" applyProtection="0"/>
    <xf numFmtId="0" fontId="24" fillId="15" borderId="0" applyNumberFormat="0" applyBorder="0" applyAlignment="0" applyProtection="0"/>
    <xf numFmtId="0" fontId="24" fillId="34" borderId="0" applyNumberFormat="0" applyBorder="0" applyAlignment="0" applyProtection="0"/>
    <xf numFmtId="0" fontId="24" fillId="8" borderId="0" applyNumberFormat="0" applyBorder="0" applyAlignment="0" applyProtection="0"/>
    <xf numFmtId="0" fontId="24" fillId="34" borderId="0" applyNumberFormat="0" applyBorder="0" applyAlignment="0" applyProtection="0"/>
    <xf numFmtId="0" fontId="24" fillId="20" borderId="0" applyNumberFormat="0" applyBorder="0" applyAlignment="0" applyProtection="0"/>
    <xf numFmtId="0" fontId="24" fillId="4" borderId="0" applyNumberFormat="0" applyBorder="0" applyAlignment="0" applyProtection="0"/>
    <xf numFmtId="0" fontId="24" fillId="13" borderId="0" applyNumberFormat="0" applyBorder="0" applyAlignment="0" applyProtection="0"/>
    <xf numFmtId="0" fontId="24" fillId="18" borderId="0" applyNumberFormat="0" applyBorder="0" applyAlignment="0" applyProtection="0"/>
    <xf numFmtId="0" fontId="23" fillId="19" borderId="0" applyNumberFormat="0" applyBorder="0" applyAlignment="0" applyProtection="0"/>
    <xf numFmtId="0" fontId="24" fillId="15" borderId="0" applyNumberFormat="0" applyBorder="0" applyAlignment="0" applyProtection="0"/>
    <xf numFmtId="0" fontId="24" fillId="2"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23" fillId="12" borderId="0" applyNumberFormat="0" applyBorder="0" applyAlignment="0" applyProtection="0"/>
    <xf numFmtId="0" fontId="24" fillId="27" borderId="0" applyNumberFormat="0" applyBorder="0" applyAlignment="0" applyProtection="0"/>
    <xf numFmtId="0" fontId="24" fillId="0" borderId="0"/>
    <xf numFmtId="0" fontId="24" fillId="8" borderId="0" applyNumberFormat="0" applyBorder="0" applyAlignment="0" applyProtection="0"/>
    <xf numFmtId="0" fontId="24" fillId="0" borderId="0"/>
    <xf numFmtId="0" fontId="23" fillId="33" borderId="0" applyNumberFormat="0" applyBorder="0" applyAlignment="0" applyProtection="0"/>
    <xf numFmtId="0" fontId="24" fillId="14" borderId="13" applyNumberFormat="0" applyFont="0" applyAlignment="0" applyProtection="0"/>
    <xf numFmtId="0" fontId="24" fillId="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4" fillId="6" borderId="0" applyNumberFormat="0" applyBorder="0" applyAlignment="0" applyProtection="0"/>
    <xf numFmtId="0" fontId="32" fillId="43" borderId="0" applyNumberFormat="0" applyBorder="0" applyAlignment="0" applyProtection="0"/>
    <xf numFmtId="0" fontId="24" fillId="32" borderId="0" applyNumberFormat="0" applyBorder="0" applyAlignment="0" applyProtection="0"/>
    <xf numFmtId="0" fontId="23" fillId="26" borderId="0" applyNumberFormat="0" applyBorder="0" applyAlignment="0" applyProtection="0"/>
    <xf numFmtId="0" fontId="23" fillId="28" borderId="0" applyNumberFormat="0" applyBorder="0" applyAlignment="0" applyProtection="0"/>
    <xf numFmtId="0" fontId="31" fillId="0" borderId="15" applyNumberFormat="0" applyFill="0" applyAlignment="0" applyProtection="0"/>
    <xf numFmtId="0" fontId="23" fillId="10" borderId="0" applyNumberFormat="0" applyBorder="0" applyAlignment="0" applyProtection="0"/>
    <xf numFmtId="0" fontId="24" fillId="41" borderId="0" applyNumberFormat="0" applyBorder="0" applyAlignment="0" applyProtection="0"/>
    <xf numFmtId="0" fontId="24" fillId="34" borderId="0" applyNumberFormat="0" applyBorder="0" applyAlignment="0" applyProtection="0"/>
    <xf numFmtId="0" fontId="24" fillId="19" borderId="0" applyNumberFormat="0" applyBorder="0" applyAlignment="0" applyProtection="0"/>
    <xf numFmtId="0" fontId="21" fillId="4" borderId="0" applyNumberFormat="0" applyBorder="0" applyAlignment="0" applyProtection="0"/>
    <xf numFmtId="0" fontId="24" fillId="16" borderId="0" applyNumberFormat="0" applyBorder="0" applyAlignment="0" applyProtection="0"/>
    <xf numFmtId="0" fontId="23" fillId="25" borderId="0" applyNumberFormat="0" applyBorder="0" applyAlignment="0" applyProtection="0"/>
    <xf numFmtId="0" fontId="32" fillId="43" borderId="0" applyNumberFormat="0" applyBorder="0" applyAlignment="0" applyProtection="0"/>
    <xf numFmtId="0" fontId="23" fillId="5" borderId="0" applyNumberFormat="0" applyBorder="0" applyAlignment="0" applyProtection="0"/>
    <xf numFmtId="0" fontId="24" fillId="18" borderId="0" applyNumberFormat="0" applyBorder="0" applyAlignment="0" applyProtection="0"/>
    <xf numFmtId="0" fontId="35" fillId="38" borderId="16" applyNumberFormat="0" applyAlignment="0" applyProtection="0"/>
    <xf numFmtId="0" fontId="32" fillId="43" borderId="0" applyNumberFormat="0" applyBorder="0" applyAlignment="0" applyProtection="0"/>
    <xf numFmtId="0" fontId="23" fillId="44"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4" fillId="22" borderId="0" applyNumberFormat="0" applyBorder="0" applyAlignment="0" applyProtection="0"/>
    <xf numFmtId="0" fontId="36" fillId="0" borderId="0" applyNumberFormat="0" applyFill="0" applyBorder="0" applyAlignment="0" applyProtection="0"/>
    <xf numFmtId="0" fontId="23" fillId="36" borderId="0" applyNumberFormat="0" applyBorder="0" applyAlignment="0" applyProtection="0"/>
    <xf numFmtId="0" fontId="24" fillId="15" borderId="0" applyNumberFormat="0" applyBorder="0" applyAlignment="0" applyProtection="0"/>
    <xf numFmtId="0" fontId="24" fillId="0" borderId="0"/>
    <xf numFmtId="0" fontId="24" fillId="34" borderId="0" applyNumberFormat="0" applyBorder="0" applyAlignment="0" applyProtection="0"/>
    <xf numFmtId="0" fontId="24" fillId="18" borderId="0" applyNumberFormat="0" applyBorder="0" applyAlignment="0" applyProtection="0"/>
    <xf numFmtId="0" fontId="23" fillId="19"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3" fillId="5" borderId="0" applyNumberFormat="0" applyBorder="0" applyAlignment="0" applyProtection="0"/>
    <xf numFmtId="0" fontId="34" fillId="0" borderId="0" applyNumberFormat="0" applyFill="0" applyBorder="0" applyAlignment="0" applyProtection="0"/>
    <xf numFmtId="0" fontId="35" fillId="24" borderId="16" applyNumberFormat="0" applyAlignment="0" applyProtection="0"/>
    <xf numFmtId="0" fontId="32" fillId="43" borderId="0" applyNumberFormat="0" applyBorder="0" applyAlignment="0" applyProtection="0"/>
    <xf numFmtId="0" fontId="23" fillId="5" borderId="0" applyNumberFormat="0" applyBorder="0" applyAlignment="0" applyProtection="0"/>
    <xf numFmtId="0" fontId="34" fillId="0" borderId="0" applyNumberFormat="0" applyFill="0" applyBorder="0" applyAlignment="0" applyProtection="0"/>
    <xf numFmtId="0" fontId="35" fillId="24" borderId="16" applyNumberFormat="0" applyAlignment="0" applyProtection="0"/>
    <xf numFmtId="0" fontId="32" fillId="43" borderId="0" applyNumberFormat="0" applyBorder="0" applyAlignment="0" applyProtection="0"/>
    <xf numFmtId="0" fontId="25" fillId="0" borderId="0"/>
    <xf numFmtId="0" fontId="24" fillId="34" borderId="0" applyNumberFormat="0" applyBorder="0" applyAlignment="0" applyProtection="0"/>
    <xf numFmtId="0" fontId="24" fillId="15" borderId="0" applyNumberFormat="0" applyBorder="0" applyAlignment="0" applyProtection="0"/>
    <xf numFmtId="0" fontId="23" fillId="5" borderId="0" applyNumberFormat="0" applyBorder="0" applyAlignment="0" applyProtection="0"/>
    <xf numFmtId="0" fontId="34" fillId="0" borderId="0" applyNumberFormat="0" applyFill="0" applyBorder="0" applyAlignment="0" applyProtection="0"/>
    <xf numFmtId="0" fontId="35" fillId="38" borderId="16" applyNumberFormat="0" applyAlignment="0" applyProtection="0"/>
    <xf numFmtId="0" fontId="24" fillId="42" borderId="0" applyNumberFormat="0" applyBorder="0" applyAlignment="0" applyProtection="0"/>
    <xf numFmtId="0" fontId="24" fillId="25" borderId="0" applyNumberFormat="0" applyBorder="0" applyAlignment="0" applyProtection="0"/>
    <xf numFmtId="0" fontId="24" fillId="18" borderId="0" applyNumberFormat="0" applyBorder="0" applyAlignment="0" applyProtection="0"/>
    <xf numFmtId="0" fontId="21" fillId="4" borderId="0" applyNumberFormat="0" applyBorder="0" applyAlignment="0" applyProtection="0"/>
    <xf numFmtId="0" fontId="27" fillId="7" borderId="12" applyNumberFormat="0" applyAlignment="0" applyProtection="0"/>
    <xf numFmtId="0" fontId="23" fillId="5" borderId="0" applyNumberFormat="0" applyBorder="0" applyAlignment="0" applyProtection="0"/>
    <xf numFmtId="0" fontId="34" fillId="0" borderId="0" applyNumberFormat="0" applyFill="0" applyBorder="0" applyAlignment="0" applyProtection="0"/>
    <xf numFmtId="0" fontId="23" fillId="33" borderId="0" applyNumberFormat="0" applyBorder="0" applyAlignment="0" applyProtection="0"/>
    <xf numFmtId="0" fontId="24" fillId="0" borderId="0"/>
    <xf numFmtId="0" fontId="23" fillId="9" borderId="0" applyNumberFormat="0" applyBorder="0" applyAlignment="0" applyProtection="0"/>
    <xf numFmtId="0" fontId="24" fillId="18" borderId="0" applyNumberFormat="0" applyBorder="0" applyAlignment="0" applyProtection="0"/>
    <xf numFmtId="0" fontId="36" fillId="0" borderId="0" applyNumberFormat="0" applyFill="0" applyBorder="0" applyAlignment="0" applyProtection="0"/>
    <xf numFmtId="0" fontId="24" fillId="32" borderId="0" applyNumberFormat="0" applyBorder="0" applyAlignment="0" applyProtection="0"/>
    <xf numFmtId="0" fontId="24" fillId="0" borderId="0"/>
    <xf numFmtId="0" fontId="23" fillId="10" borderId="0" applyNumberFormat="0" applyBorder="0" applyAlignment="0" applyProtection="0"/>
    <xf numFmtId="0" fontId="29" fillId="0" borderId="0"/>
    <xf numFmtId="0" fontId="29" fillId="0" borderId="0"/>
    <xf numFmtId="0" fontId="24" fillId="34" borderId="0" applyNumberFormat="0" applyBorder="0" applyAlignment="0" applyProtection="0"/>
    <xf numFmtId="0" fontId="24" fillId="8" borderId="0" applyNumberFormat="0" applyBorder="0" applyAlignment="0" applyProtection="0"/>
    <xf numFmtId="0" fontId="24" fillId="34" borderId="0" applyNumberFormat="0" applyBorder="0" applyAlignment="0" applyProtection="0"/>
    <xf numFmtId="0" fontId="23" fillId="21" borderId="0" applyNumberFormat="0" applyBorder="0" applyAlignment="0" applyProtection="0"/>
    <xf numFmtId="0" fontId="24" fillId="20" borderId="0" applyNumberFormat="0" applyBorder="0" applyAlignment="0" applyProtection="0"/>
    <xf numFmtId="0" fontId="23" fillId="10" borderId="0" applyNumberFormat="0" applyBorder="0" applyAlignment="0" applyProtection="0"/>
    <xf numFmtId="0" fontId="24" fillId="4" borderId="0" applyNumberFormat="0" applyBorder="0" applyAlignment="0" applyProtection="0"/>
    <xf numFmtId="0" fontId="39" fillId="0" borderId="18" applyNumberFormat="0" applyFill="0" applyAlignment="0" applyProtection="0"/>
    <xf numFmtId="0" fontId="24" fillId="2" borderId="0" applyNumberFormat="0" applyBorder="0" applyAlignment="0" applyProtection="0"/>
    <xf numFmtId="0" fontId="24" fillId="26" borderId="0" applyNumberFormat="0" applyBorder="0" applyAlignment="0" applyProtection="0"/>
    <xf numFmtId="0" fontId="24" fillId="31" borderId="0" applyNumberFormat="0" applyBorder="0" applyAlignment="0" applyProtection="0"/>
    <xf numFmtId="0" fontId="34" fillId="0" borderId="0" applyNumberFormat="0" applyFill="0" applyBorder="0" applyAlignment="0" applyProtection="0"/>
    <xf numFmtId="0" fontId="27" fillId="7" borderId="12" applyNumberFormat="0" applyAlignment="0" applyProtection="0"/>
    <xf numFmtId="0" fontId="23" fillId="23" borderId="0" applyNumberFormat="0" applyBorder="0" applyAlignment="0" applyProtection="0"/>
    <xf numFmtId="0" fontId="24" fillId="18" borderId="0" applyNumberFormat="0" applyBorder="0" applyAlignment="0" applyProtection="0"/>
    <xf numFmtId="0" fontId="23" fillId="16" borderId="0" applyNumberFormat="0" applyBorder="0" applyAlignment="0" applyProtection="0"/>
    <xf numFmtId="0" fontId="24" fillId="13" borderId="0" applyNumberFormat="0" applyBorder="0" applyAlignment="0" applyProtection="0"/>
    <xf numFmtId="0" fontId="24" fillId="8"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4" fillId="2" borderId="0" applyNumberFormat="0" applyBorder="0" applyAlignment="0" applyProtection="0"/>
    <xf numFmtId="0" fontId="27" fillId="7" borderId="12" applyNumberFormat="0" applyAlignment="0" applyProtection="0"/>
    <xf numFmtId="0" fontId="23" fillId="23" borderId="0" applyNumberFormat="0" applyBorder="0" applyAlignment="0" applyProtection="0"/>
    <xf numFmtId="0" fontId="24" fillId="13" borderId="0" applyNumberFormat="0" applyBorder="0" applyAlignment="0" applyProtection="0"/>
    <xf numFmtId="0" fontId="23" fillId="5" borderId="0" applyNumberFormat="0" applyBorder="0" applyAlignment="0" applyProtection="0"/>
    <xf numFmtId="0" fontId="23" fillId="16" borderId="0" applyNumberFormat="0" applyBorder="0" applyAlignment="0" applyProtection="0"/>
    <xf numFmtId="0" fontId="24" fillId="2" borderId="0" applyNumberFormat="0" applyBorder="0" applyAlignment="0" applyProtection="0"/>
    <xf numFmtId="0" fontId="23" fillId="23" borderId="0" applyNumberFormat="0" applyBorder="0" applyAlignment="0" applyProtection="0"/>
    <xf numFmtId="0" fontId="24" fillId="27" borderId="0" applyNumberFormat="0" applyBorder="0" applyAlignment="0" applyProtection="0"/>
    <xf numFmtId="0" fontId="24" fillId="2" borderId="0" applyNumberFormat="0" applyBorder="0" applyAlignment="0" applyProtection="0"/>
    <xf numFmtId="0" fontId="28" fillId="0" borderId="0" applyNumberFormat="0" applyFill="0" applyBorder="0" applyAlignment="0" applyProtection="0"/>
    <xf numFmtId="0" fontId="24" fillId="20" borderId="0" applyNumberFormat="0" applyBorder="0" applyAlignment="0" applyProtection="0"/>
    <xf numFmtId="0" fontId="32" fillId="30" borderId="0" applyNumberFormat="0" applyBorder="0" applyAlignment="0" applyProtection="0"/>
    <xf numFmtId="0" fontId="23" fillId="26" borderId="0" applyNumberFormat="0" applyBorder="0" applyAlignment="0" applyProtection="0"/>
    <xf numFmtId="0" fontId="24" fillId="34" borderId="0" applyNumberFormat="0" applyBorder="0" applyAlignment="0" applyProtection="0"/>
    <xf numFmtId="0" fontId="23" fillId="11" borderId="0" applyNumberFormat="0" applyBorder="0" applyAlignment="0" applyProtection="0"/>
    <xf numFmtId="0" fontId="24" fillId="14" borderId="13" applyNumberFormat="0" applyFont="0" applyAlignment="0" applyProtection="0"/>
    <xf numFmtId="0" fontId="24" fillId="2" borderId="0" applyNumberFormat="0" applyBorder="0" applyAlignment="0" applyProtection="0"/>
    <xf numFmtId="0" fontId="23" fillId="12" borderId="0" applyNumberFormat="0" applyBorder="0" applyAlignment="0" applyProtection="0"/>
    <xf numFmtId="0" fontId="25" fillId="0" borderId="0"/>
    <xf numFmtId="0" fontId="23" fillId="16" borderId="0" applyNumberFormat="0" applyBorder="0" applyAlignment="0" applyProtection="0"/>
    <xf numFmtId="0" fontId="28" fillId="0" borderId="0" applyNumberFormat="0" applyFill="0" applyBorder="0" applyAlignment="0" applyProtection="0"/>
    <xf numFmtId="0" fontId="24" fillId="20" borderId="0" applyNumberFormat="0" applyBorder="0" applyAlignment="0" applyProtection="0"/>
    <xf numFmtId="0" fontId="24" fillId="34" borderId="0" applyNumberFormat="0" applyBorder="0" applyAlignment="0" applyProtection="0"/>
    <xf numFmtId="0" fontId="24" fillId="20" borderId="0" applyNumberFormat="0" applyBorder="0" applyAlignment="0" applyProtection="0"/>
    <xf numFmtId="0" fontId="24" fillId="34" borderId="0" applyNumberFormat="0" applyBorder="0" applyAlignment="0" applyProtection="0"/>
    <xf numFmtId="0" fontId="23" fillId="40" borderId="0" applyNumberFormat="0" applyBorder="0" applyAlignment="0" applyProtection="0"/>
    <xf numFmtId="0" fontId="24" fillId="34" borderId="0" applyNumberFormat="0" applyBorder="0" applyAlignment="0" applyProtection="0"/>
    <xf numFmtId="0" fontId="24" fillId="8" borderId="0" applyNumberFormat="0" applyBorder="0" applyAlignment="0" applyProtection="0"/>
    <xf numFmtId="0" fontId="24" fillId="34" borderId="0" applyNumberFormat="0" applyBorder="0" applyAlignment="0" applyProtection="0"/>
    <xf numFmtId="0" fontId="24" fillId="20" borderId="0" applyNumberFormat="0" applyBorder="0" applyAlignment="0" applyProtection="0"/>
    <xf numFmtId="0" fontId="24" fillId="4" borderId="0" applyNumberFormat="0" applyBorder="0" applyAlignment="0" applyProtection="0"/>
    <xf numFmtId="0" fontId="21" fillId="4" borderId="0" applyNumberFormat="0" applyBorder="0" applyAlignment="0" applyProtection="0"/>
    <xf numFmtId="0" fontId="24" fillId="22" borderId="0" applyNumberFormat="0" applyBorder="0" applyAlignment="0" applyProtection="0"/>
    <xf numFmtId="0" fontId="31" fillId="0" borderId="15" applyNumberFormat="0" applyFill="0" applyAlignment="0" applyProtection="0"/>
    <xf numFmtId="0" fontId="24" fillId="31" borderId="0" applyNumberFormat="0" applyBorder="0" applyAlignment="0" applyProtection="0"/>
    <xf numFmtId="0" fontId="24" fillId="13" borderId="0" applyNumberFormat="0" applyBorder="0" applyAlignment="0" applyProtection="0"/>
    <xf numFmtId="0" fontId="25" fillId="0" borderId="0"/>
    <xf numFmtId="0" fontId="21" fillId="2" borderId="0" applyNumberFormat="0" applyBorder="0" applyAlignment="0" applyProtection="0"/>
    <xf numFmtId="0" fontId="24" fillId="22" borderId="0" applyNumberFormat="0" applyBorder="0" applyAlignment="0" applyProtection="0"/>
    <xf numFmtId="0" fontId="31" fillId="0" borderId="15" applyNumberFormat="0" applyFill="0" applyAlignment="0" applyProtection="0"/>
    <xf numFmtId="0" fontId="24" fillId="31" borderId="0" applyNumberFormat="0" applyBorder="0" applyAlignment="0" applyProtection="0"/>
    <xf numFmtId="0" fontId="24" fillId="13" borderId="0" applyNumberFormat="0" applyBorder="0" applyAlignment="0" applyProtection="0"/>
    <xf numFmtId="0" fontId="25" fillId="0" borderId="0"/>
    <xf numFmtId="0" fontId="24" fillId="22" borderId="0" applyNumberFormat="0" applyBorder="0" applyAlignment="0" applyProtection="0"/>
    <xf numFmtId="0" fontId="31" fillId="0" borderId="15" applyNumberFormat="0" applyFill="0" applyAlignment="0" applyProtection="0"/>
    <xf numFmtId="0" fontId="24" fillId="8" borderId="0" applyNumberFormat="0" applyBorder="0" applyAlignment="0" applyProtection="0"/>
    <xf numFmtId="0" fontId="24" fillId="32" borderId="0" applyNumberFormat="0" applyBorder="0" applyAlignment="0" applyProtection="0"/>
    <xf numFmtId="0" fontId="24" fillId="13" borderId="0" applyNumberFormat="0" applyBorder="0" applyAlignment="0" applyProtection="0"/>
    <xf numFmtId="0" fontId="25" fillId="0" borderId="0"/>
    <xf numFmtId="0" fontId="30" fillId="24" borderId="14" applyNumberFormat="0" applyAlignment="0" applyProtection="0"/>
    <xf numFmtId="0" fontId="24" fillId="22" borderId="0" applyNumberFormat="0" applyBorder="0" applyAlignment="0" applyProtection="0"/>
    <xf numFmtId="0" fontId="31" fillId="0" borderId="15" applyNumberFormat="0" applyFill="0" applyAlignment="0" applyProtection="0"/>
    <xf numFmtId="0" fontId="24" fillId="8"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22" borderId="0" applyNumberFormat="0" applyBorder="0" applyAlignment="0" applyProtection="0"/>
    <xf numFmtId="0" fontId="24" fillId="34" borderId="0" applyNumberFormat="0" applyBorder="0" applyAlignment="0" applyProtection="0"/>
    <xf numFmtId="0" fontId="24" fillId="22" borderId="0" applyNumberFormat="0" applyBorder="0" applyAlignment="0" applyProtection="0"/>
    <xf numFmtId="0" fontId="24" fillId="41" borderId="0" applyNumberFormat="0" applyBorder="0" applyAlignment="0" applyProtection="0"/>
    <xf numFmtId="0" fontId="23" fillId="21" borderId="0" applyNumberFormat="0" applyBorder="0" applyAlignment="0" applyProtection="0"/>
    <xf numFmtId="0" fontId="24" fillId="34" borderId="0" applyNumberFormat="0" applyBorder="0" applyAlignment="0" applyProtection="0"/>
    <xf numFmtId="0" fontId="24" fillId="41" borderId="0" applyNumberFormat="0" applyBorder="0" applyAlignment="0" applyProtection="0"/>
    <xf numFmtId="0" fontId="24" fillId="34"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 borderId="0" applyNumberFormat="0" applyBorder="0" applyAlignment="0" applyProtection="0"/>
    <xf numFmtId="0" fontId="23" fillId="40" borderId="0" applyNumberFormat="0" applyBorder="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1" borderId="0" applyNumberFormat="0" applyBorder="0" applyAlignment="0" applyProtection="0"/>
    <xf numFmtId="0" fontId="24" fillId="4" borderId="0" applyNumberFormat="0" applyBorder="0" applyAlignment="0" applyProtection="0"/>
    <xf numFmtId="0" fontId="24" fillId="18" borderId="0" applyNumberFormat="0" applyBorder="0" applyAlignment="0" applyProtection="0"/>
    <xf numFmtId="0" fontId="24" fillId="34" borderId="0" applyNumberFormat="0" applyBorder="0" applyAlignment="0" applyProtection="0"/>
    <xf numFmtId="0" fontId="25" fillId="0" borderId="0"/>
    <xf numFmtId="0" fontId="24" fillId="22" borderId="0" applyNumberFormat="0" applyBorder="0" applyAlignment="0" applyProtection="0"/>
    <xf numFmtId="0" fontId="24" fillId="0" borderId="0"/>
    <xf numFmtId="0" fontId="21" fillId="4" borderId="0" applyNumberFormat="0" applyBorder="0" applyAlignment="0" applyProtection="0"/>
    <xf numFmtId="0" fontId="23" fillId="3" borderId="0" applyNumberFormat="0" applyBorder="0" applyAlignment="0" applyProtection="0"/>
    <xf numFmtId="0" fontId="24" fillId="41" borderId="0" applyNumberFormat="0" applyBorder="0" applyAlignment="0" applyProtection="0"/>
    <xf numFmtId="0" fontId="23" fillId="40"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0" borderId="0"/>
    <xf numFmtId="0" fontId="24" fillId="22" borderId="0" applyNumberFormat="0" applyBorder="0" applyAlignment="0" applyProtection="0"/>
    <xf numFmtId="0" fontId="24" fillId="0" borderId="0"/>
    <xf numFmtId="0" fontId="24" fillId="15"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3" fillId="12" borderId="0" applyNumberFormat="0" applyBorder="0" applyAlignment="0" applyProtection="0"/>
    <xf numFmtId="0" fontId="24" fillId="4" borderId="0" applyNumberFormat="0" applyBorder="0" applyAlignment="0" applyProtection="0"/>
    <xf numFmtId="0" fontId="24" fillId="8"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25" borderId="0" applyNumberFormat="0" applyBorder="0" applyAlignment="0" applyProtection="0"/>
    <xf numFmtId="0" fontId="23" fillId="12" borderId="0" applyNumberFormat="0" applyBorder="0" applyAlignment="0" applyProtection="0"/>
    <xf numFmtId="0" fontId="24" fillId="4" borderId="0" applyNumberFormat="0" applyBorder="0" applyAlignment="0" applyProtection="0"/>
    <xf numFmtId="0" fontId="24" fillId="22" borderId="0" applyNumberFormat="0" applyBorder="0" applyAlignment="0" applyProtection="0"/>
    <xf numFmtId="0" fontId="30" fillId="24" borderId="14" applyNumberFormat="0" applyAlignment="0" applyProtection="0"/>
    <xf numFmtId="0" fontId="24" fillId="16" borderId="0" applyNumberFormat="0" applyBorder="0" applyAlignment="0" applyProtection="0"/>
    <xf numFmtId="0" fontId="24" fillId="22" borderId="0" applyNumberFormat="0" applyBorder="0" applyAlignment="0" applyProtection="0"/>
    <xf numFmtId="0" fontId="24" fillId="19" borderId="0" applyNumberFormat="0" applyBorder="0" applyAlignment="0" applyProtection="0"/>
    <xf numFmtId="0" fontId="23" fillId="26" borderId="0" applyNumberFormat="0" applyBorder="0" applyAlignment="0" applyProtection="0"/>
    <xf numFmtId="0" fontId="39" fillId="0" borderId="18" applyNumberFormat="0" applyFill="0" applyAlignment="0" applyProtection="0"/>
    <xf numFmtId="0" fontId="24" fillId="22" borderId="0" applyNumberFormat="0" applyBorder="0" applyAlignment="0" applyProtection="0"/>
    <xf numFmtId="0" fontId="24" fillId="19" borderId="0" applyNumberFormat="0" applyBorder="0" applyAlignment="0" applyProtection="0"/>
    <xf numFmtId="0" fontId="24" fillId="31" borderId="0" applyNumberFormat="0" applyBorder="0" applyAlignment="0" applyProtection="0"/>
    <xf numFmtId="0" fontId="24" fillId="25" borderId="0" applyNumberFormat="0" applyBorder="0" applyAlignment="0" applyProtection="0"/>
    <xf numFmtId="0" fontId="23" fillId="36" borderId="0" applyNumberFormat="0" applyBorder="0" applyAlignment="0" applyProtection="0"/>
    <xf numFmtId="0" fontId="39" fillId="0" borderId="18" applyNumberFormat="0" applyFill="0" applyAlignment="0" applyProtection="0"/>
    <xf numFmtId="0" fontId="24" fillId="34" borderId="0" applyNumberFormat="0" applyBorder="0" applyAlignment="0" applyProtection="0"/>
    <xf numFmtId="0" fontId="24" fillId="19"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15" borderId="0" applyNumberFormat="0" applyBorder="0" applyAlignment="0" applyProtection="0"/>
    <xf numFmtId="0" fontId="24" fillId="34" borderId="0" applyNumberFormat="0" applyBorder="0" applyAlignment="0" applyProtection="0"/>
    <xf numFmtId="0" fontId="39" fillId="0" borderId="18" applyNumberFormat="0" applyFill="0" applyAlignment="0" applyProtection="0"/>
    <xf numFmtId="0" fontId="24" fillId="26" borderId="0" applyNumberFormat="0" applyBorder="0" applyAlignment="0" applyProtection="0"/>
    <xf numFmtId="0" fontId="24" fillId="15" borderId="0" applyNumberFormat="0" applyBorder="0" applyAlignment="0" applyProtection="0"/>
    <xf numFmtId="0" fontId="24" fillId="34" borderId="0" applyNumberFormat="0" applyBorder="0" applyAlignment="0" applyProtection="0"/>
    <xf numFmtId="0" fontId="24" fillId="15" borderId="0" applyNumberFormat="0" applyBorder="0" applyAlignment="0" applyProtection="0"/>
    <xf numFmtId="0" fontId="23" fillId="37" borderId="0" applyNumberFormat="0" applyBorder="0" applyAlignment="0" applyProtection="0"/>
    <xf numFmtId="0" fontId="24" fillId="26" borderId="0" applyNumberFormat="0" applyBorder="0" applyAlignment="0" applyProtection="0"/>
    <xf numFmtId="0" fontId="24" fillId="34" borderId="0" applyNumberFormat="0" applyBorder="0" applyAlignment="0" applyProtection="0"/>
    <xf numFmtId="0" fontId="39" fillId="0" borderId="18" applyNumberFormat="0" applyFill="0" applyAlignment="0" applyProtection="0"/>
    <xf numFmtId="0" fontId="24" fillId="26" borderId="0" applyNumberFormat="0" applyBorder="0" applyAlignment="0" applyProtection="0"/>
    <xf numFmtId="0" fontId="24" fillId="15" borderId="0" applyNumberFormat="0" applyBorder="0" applyAlignment="0" applyProtection="0"/>
    <xf numFmtId="0" fontId="24" fillId="34"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3" fillId="37" borderId="0" applyNumberFormat="0" applyBorder="0" applyAlignment="0" applyProtection="0"/>
    <xf numFmtId="0" fontId="24" fillId="34" borderId="0" applyNumberFormat="0" applyBorder="0" applyAlignment="0" applyProtection="0"/>
    <xf numFmtId="0" fontId="24" fillId="26" borderId="0" applyNumberFormat="0" applyBorder="0" applyAlignment="0" applyProtection="0"/>
    <xf numFmtId="0" fontId="24" fillId="20" borderId="0" applyNumberFormat="0" applyBorder="0" applyAlignment="0" applyProtection="0"/>
    <xf numFmtId="0" fontId="24" fillId="19" borderId="0" applyNumberFormat="0" applyBorder="0" applyAlignment="0" applyProtection="0"/>
    <xf numFmtId="0" fontId="23" fillId="37" borderId="0" applyNumberFormat="0" applyBorder="0" applyAlignment="0" applyProtection="0"/>
    <xf numFmtId="0" fontId="24" fillId="34" borderId="0" applyNumberFormat="0" applyBorder="0" applyAlignment="0" applyProtection="0"/>
    <xf numFmtId="0" fontId="24" fillId="26" borderId="0" applyNumberFormat="0" applyBorder="0" applyAlignment="0" applyProtection="0"/>
    <xf numFmtId="0" fontId="24" fillId="20" borderId="0" applyNumberFormat="0" applyBorder="0" applyAlignment="0" applyProtection="0"/>
    <xf numFmtId="0" fontId="24" fillId="4" borderId="0" applyNumberFormat="0" applyBorder="0" applyAlignment="0" applyProtection="0"/>
    <xf numFmtId="0" fontId="24" fillId="19" borderId="0" applyNumberFormat="0" applyBorder="0" applyAlignment="0" applyProtection="0"/>
    <xf numFmtId="0" fontId="23" fillId="37" borderId="0" applyNumberFormat="0" applyBorder="0" applyAlignment="0" applyProtection="0"/>
    <xf numFmtId="0" fontId="24" fillId="34"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34" borderId="0" applyNumberFormat="0" applyBorder="0" applyAlignment="0" applyProtection="0"/>
    <xf numFmtId="0" fontId="24" fillId="2" borderId="0" applyNumberFormat="0" applyBorder="0" applyAlignment="0" applyProtection="0"/>
    <xf numFmtId="0" fontId="23" fillId="11" borderId="0" applyNumberFormat="0" applyBorder="0" applyAlignment="0" applyProtection="0"/>
    <xf numFmtId="0" fontId="24" fillId="2" borderId="0" applyNumberFormat="0" applyBorder="0" applyAlignment="0" applyProtection="0"/>
    <xf numFmtId="0" fontId="24" fillId="42" borderId="0" applyNumberFormat="0" applyBorder="0" applyAlignment="0" applyProtection="0"/>
    <xf numFmtId="0" fontId="24" fillId="2" borderId="0" applyNumberFormat="0" applyBorder="0" applyAlignment="0" applyProtection="0"/>
    <xf numFmtId="0" fontId="23" fillId="37" borderId="0" applyNumberFormat="0" applyBorder="0" applyAlignment="0" applyProtection="0"/>
    <xf numFmtId="0" fontId="24" fillId="4" borderId="0" applyNumberFormat="0" applyBorder="0" applyAlignment="0" applyProtection="0"/>
    <xf numFmtId="0" fontId="24" fillId="2" borderId="0" applyNumberFormat="0" applyBorder="0" applyAlignment="0" applyProtection="0"/>
    <xf numFmtId="0" fontId="23" fillId="37" borderId="0" applyNumberFormat="0" applyBorder="0" applyAlignment="0" applyProtection="0"/>
    <xf numFmtId="0" fontId="24" fillId="2" borderId="0" applyNumberFormat="0" applyBorder="0" applyAlignment="0" applyProtection="0"/>
    <xf numFmtId="0" fontId="24" fillId="4"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4" borderId="0" applyNumberFormat="0" applyBorder="0" applyAlignment="0" applyProtection="0"/>
    <xf numFmtId="0" fontId="24" fillId="18" borderId="0" applyNumberFormat="0" applyBorder="0" applyAlignment="0" applyProtection="0"/>
    <xf numFmtId="0" fontId="24" fillId="2" borderId="0" applyNumberFormat="0" applyBorder="0" applyAlignment="0" applyProtection="0"/>
    <xf numFmtId="0" fontId="24" fillId="15" borderId="0" applyNumberFormat="0" applyBorder="0" applyAlignment="0" applyProtection="0"/>
    <xf numFmtId="0" fontId="24" fillId="4" borderId="0" applyNumberFormat="0" applyBorder="0" applyAlignment="0" applyProtection="0"/>
    <xf numFmtId="0" fontId="32" fillId="43" borderId="0" applyNumberFormat="0" applyBorder="0" applyAlignment="0" applyProtection="0"/>
    <xf numFmtId="0" fontId="32" fillId="30" borderId="0" applyNumberFormat="0" applyBorder="0" applyAlignment="0" applyProtection="0"/>
    <xf numFmtId="0" fontId="28" fillId="0" borderId="0" applyNumberFormat="0" applyFill="0" applyBorder="0" applyAlignment="0" applyProtection="0"/>
    <xf numFmtId="0" fontId="24" fillId="27" borderId="0" applyNumberFormat="0" applyBorder="0" applyAlignment="0" applyProtection="0"/>
    <xf numFmtId="0" fontId="24" fillId="2" borderId="0" applyNumberFormat="0" applyBorder="0" applyAlignment="0" applyProtection="0"/>
    <xf numFmtId="0" fontId="30" fillId="38" borderId="14" applyNumberFormat="0" applyAlignment="0" applyProtection="0"/>
    <xf numFmtId="0" fontId="32" fillId="30" borderId="0" applyNumberFormat="0" applyBorder="0" applyAlignment="0" applyProtection="0"/>
    <xf numFmtId="0" fontId="23" fillId="16" borderId="0" applyNumberFormat="0" applyBorder="0" applyAlignment="0" applyProtection="0"/>
    <xf numFmtId="0" fontId="24" fillId="27" borderId="0" applyNumberFormat="0" applyBorder="0" applyAlignment="0" applyProtection="0"/>
    <xf numFmtId="0" fontId="24" fillId="4" borderId="0" applyNumberFormat="0" applyBorder="0" applyAlignment="0" applyProtection="0"/>
    <xf numFmtId="0" fontId="28" fillId="0" borderId="0" applyNumberFormat="0" applyFill="0" applyBorder="0" applyAlignment="0" applyProtection="0"/>
    <xf numFmtId="0" fontId="23" fillId="26" borderId="0" applyNumberFormat="0" applyBorder="0" applyAlignment="0" applyProtection="0"/>
    <xf numFmtId="0" fontId="36" fillId="0" borderId="0" applyNumberFormat="0" applyFill="0" applyBorder="0" applyAlignment="0" applyProtection="0"/>
    <xf numFmtId="0" fontId="38" fillId="35" borderId="0" applyNumberFormat="0" applyBorder="0" applyAlignment="0" applyProtection="0"/>
    <xf numFmtId="0" fontId="24" fillId="35" borderId="0" applyNumberFormat="0" applyBorder="0" applyAlignment="0" applyProtection="0"/>
    <xf numFmtId="0" fontId="24" fillId="4" borderId="0" applyNumberFormat="0" applyBorder="0" applyAlignment="0" applyProtection="0"/>
    <xf numFmtId="0" fontId="30" fillId="38" borderId="14" applyNumberFormat="0" applyAlignment="0" applyProtection="0"/>
    <xf numFmtId="0" fontId="32" fillId="43" borderId="0" applyNumberFormat="0" applyBorder="0" applyAlignment="0" applyProtection="0"/>
    <xf numFmtId="0" fontId="23" fillId="16" borderId="0" applyNumberFormat="0" applyBorder="0" applyAlignment="0" applyProtection="0"/>
    <xf numFmtId="0" fontId="24" fillId="27" borderId="0" applyNumberFormat="0" applyBorder="0" applyAlignment="0" applyProtection="0"/>
    <xf numFmtId="0" fontId="24" fillId="4" borderId="0" applyNumberFormat="0" applyBorder="0" applyAlignment="0" applyProtection="0"/>
    <xf numFmtId="0" fontId="32" fillId="43" borderId="0" applyNumberFormat="0" applyBorder="0" applyAlignment="0" applyProtection="0"/>
    <xf numFmtId="0" fontId="23" fillId="26" borderId="0" applyNumberFormat="0" applyBorder="0" applyAlignment="0" applyProtection="0"/>
    <xf numFmtId="0" fontId="25" fillId="0" borderId="0"/>
    <xf numFmtId="0" fontId="24" fillId="27" borderId="0" applyNumberFormat="0" applyBorder="0" applyAlignment="0" applyProtection="0"/>
    <xf numFmtId="0" fontId="24" fillId="15" borderId="0" applyNumberFormat="0" applyBorder="0" applyAlignment="0" applyProtection="0"/>
    <xf numFmtId="0" fontId="24" fillId="4"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28" fillId="0" borderId="0" applyNumberFormat="0" applyFill="0" applyBorder="0" applyAlignment="0" applyProtection="0"/>
    <xf numFmtId="0" fontId="24" fillId="27" borderId="0" applyNumberFormat="0" applyBorder="0" applyAlignment="0" applyProtection="0"/>
    <xf numFmtId="0" fontId="24" fillId="15" borderId="0" applyNumberFormat="0" applyBorder="0" applyAlignment="0" applyProtection="0"/>
    <xf numFmtId="0" fontId="24" fillId="2" borderId="0" applyNumberFormat="0" applyBorder="0" applyAlignment="0" applyProtection="0"/>
    <xf numFmtId="0" fontId="32" fillId="43" borderId="0" applyNumberFormat="0" applyBorder="0" applyAlignment="0" applyProtection="0"/>
    <xf numFmtId="0" fontId="24" fillId="25" borderId="0" applyNumberFormat="0" applyBorder="0" applyAlignment="0" applyProtection="0"/>
    <xf numFmtId="0" fontId="23" fillId="12" borderId="0" applyNumberFormat="0" applyBorder="0" applyAlignment="0" applyProtection="0"/>
    <xf numFmtId="0" fontId="24" fillId="2" borderId="0" applyNumberFormat="0" applyBorder="0" applyAlignment="0" applyProtection="0"/>
    <xf numFmtId="0" fontId="24" fillId="4" borderId="0" applyNumberFormat="0" applyBorder="0" applyAlignment="0" applyProtection="0"/>
    <xf numFmtId="0" fontId="23" fillId="40" borderId="0" applyNumberFormat="0" applyBorder="0" applyAlignment="0" applyProtection="0"/>
    <xf numFmtId="0" fontId="23" fillId="21" borderId="0" applyNumberFormat="0" applyBorder="0" applyAlignment="0" applyProtection="0"/>
    <xf numFmtId="0" fontId="24" fillId="2" borderId="0" applyNumberFormat="0" applyBorder="0" applyAlignment="0" applyProtection="0"/>
    <xf numFmtId="0" fontId="24" fillId="42" borderId="0" applyNumberFormat="0" applyBorder="0" applyAlignment="0" applyProtection="0"/>
    <xf numFmtId="0" fontId="24" fillId="2" borderId="0" applyNumberFormat="0" applyBorder="0" applyAlignment="0" applyProtection="0"/>
    <xf numFmtId="0" fontId="24" fillId="41"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3" fillId="40" borderId="0" applyNumberFormat="0" applyBorder="0" applyAlignment="0" applyProtection="0"/>
    <xf numFmtId="0" fontId="24" fillId="2" borderId="0" applyNumberFormat="0" applyBorder="0" applyAlignment="0" applyProtection="0"/>
    <xf numFmtId="0" fontId="23" fillId="40" borderId="0" applyNumberFormat="0" applyBorder="0" applyAlignment="0" applyProtection="0"/>
    <xf numFmtId="0" fontId="24" fillId="2" borderId="0" applyNumberFormat="0" applyBorder="0" applyAlignment="0" applyProtection="0"/>
    <xf numFmtId="0" fontId="24" fillId="41" borderId="0" applyNumberFormat="0" applyBorder="0" applyAlignment="0" applyProtection="0"/>
    <xf numFmtId="0" fontId="24" fillId="2" borderId="0" applyNumberFormat="0" applyBorder="0" applyAlignment="0" applyProtection="0"/>
    <xf numFmtId="0" fontId="24" fillId="18" borderId="0" applyNumberFormat="0" applyBorder="0" applyAlignment="0" applyProtection="0"/>
    <xf numFmtId="0" fontId="24" fillId="41" borderId="0" applyNumberFormat="0" applyBorder="0" applyAlignment="0" applyProtection="0"/>
    <xf numFmtId="0" fontId="24" fillId="2" borderId="0" applyNumberFormat="0" applyBorder="0" applyAlignment="0" applyProtection="0"/>
    <xf numFmtId="0" fontId="24" fillId="18" borderId="0" applyNumberFormat="0" applyBorder="0" applyAlignment="0" applyProtection="0"/>
    <xf numFmtId="0" fontId="38" fillId="27" borderId="0" applyNumberFormat="0" applyBorder="0" applyAlignment="0" applyProtection="0"/>
    <xf numFmtId="0" fontId="24" fillId="2" borderId="0" applyNumberFormat="0" applyBorder="0" applyAlignment="0" applyProtection="0"/>
    <xf numFmtId="0" fontId="24" fillId="18" borderId="0" applyNumberFormat="0" applyBorder="0" applyAlignment="0" applyProtection="0"/>
    <xf numFmtId="0" fontId="35" fillId="24" borderId="16" applyNumberFormat="0" applyAlignment="0" applyProtection="0"/>
    <xf numFmtId="0" fontId="23" fillId="44" borderId="0" applyNumberFormat="0" applyBorder="0" applyAlignment="0" applyProtection="0"/>
    <xf numFmtId="0" fontId="24" fillId="27" borderId="0" applyNumberFormat="0" applyBorder="0" applyAlignment="0" applyProtection="0"/>
    <xf numFmtId="0" fontId="23" fillId="5" borderId="0" applyNumberFormat="0" applyBorder="0" applyAlignment="0" applyProtection="0"/>
    <xf numFmtId="0" fontId="24" fillId="18" borderId="0" applyNumberFormat="0" applyBorder="0" applyAlignment="0" applyProtection="0"/>
    <xf numFmtId="0" fontId="35" fillId="38" borderId="16" applyNumberFormat="0" applyAlignment="0" applyProtection="0"/>
    <xf numFmtId="0" fontId="32" fillId="43" borderId="0" applyNumberFormat="0" applyBorder="0" applyAlignment="0" applyProtection="0"/>
    <xf numFmtId="0" fontId="23" fillId="44" borderId="0" applyNumberFormat="0" applyBorder="0" applyAlignment="0" applyProtection="0"/>
    <xf numFmtId="0" fontId="24" fillId="27" borderId="0" applyNumberFormat="0" applyBorder="0" applyAlignment="0" applyProtection="0"/>
    <xf numFmtId="0" fontId="23" fillId="12" borderId="0" applyNumberFormat="0" applyBorder="0" applyAlignment="0" applyProtection="0"/>
    <xf numFmtId="0" fontId="24" fillId="18" borderId="0" applyNumberFormat="0" applyBorder="0" applyAlignment="0" applyProtection="0"/>
    <xf numFmtId="0" fontId="25" fillId="0" borderId="0"/>
    <xf numFmtId="0" fontId="23" fillId="28" borderId="0" applyNumberFormat="0" applyBorder="0" applyAlignment="0" applyProtection="0"/>
    <xf numFmtId="0" fontId="24" fillId="27" borderId="0" applyNumberFormat="0" applyBorder="0" applyAlignment="0" applyProtection="0"/>
    <xf numFmtId="0" fontId="23" fillId="5" borderId="0" applyNumberFormat="0" applyBorder="0" applyAlignment="0" applyProtection="0"/>
    <xf numFmtId="0" fontId="23" fillId="28" borderId="0" applyNumberFormat="0" applyBorder="0" applyAlignment="0" applyProtection="0"/>
    <xf numFmtId="0" fontId="37" fillId="0" borderId="17" applyNumberFormat="0" applyFill="0" applyAlignment="0" applyProtection="0"/>
    <xf numFmtId="0" fontId="24" fillId="13" borderId="0" applyNumberFormat="0" applyBorder="0" applyAlignment="0" applyProtection="0"/>
    <xf numFmtId="0" fontId="24" fillId="42" borderId="0" applyNumberFormat="0" applyBorder="0" applyAlignment="0" applyProtection="0"/>
    <xf numFmtId="0" fontId="23" fillId="5" borderId="0" applyNumberFormat="0" applyBorder="0" applyAlignment="0" applyProtection="0"/>
    <xf numFmtId="0" fontId="24" fillId="0" borderId="0"/>
    <xf numFmtId="0" fontId="25" fillId="0" borderId="0"/>
    <xf numFmtId="0" fontId="24" fillId="27" borderId="0" applyNumberFormat="0" applyBorder="0" applyAlignment="0" applyProtection="0"/>
    <xf numFmtId="0" fontId="24" fillId="20" borderId="0" applyNumberFormat="0" applyBorder="0" applyAlignment="0" applyProtection="0"/>
    <xf numFmtId="0" fontId="23" fillId="37" borderId="0" applyNumberFormat="0" applyBorder="0" applyAlignment="0" applyProtection="0"/>
    <xf numFmtId="0" fontId="23" fillId="10" borderId="0" applyNumberFormat="0" applyBorder="0" applyAlignment="0" applyProtection="0"/>
    <xf numFmtId="0" fontId="24" fillId="35" borderId="0" applyNumberFormat="0" applyBorder="0" applyAlignment="0" applyProtection="0"/>
    <xf numFmtId="0" fontId="23" fillId="10" borderId="0" applyNumberFormat="0" applyBorder="0" applyAlignment="0" applyProtection="0"/>
    <xf numFmtId="0" fontId="24" fillId="35" borderId="0" applyNumberFormat="0" applyBorder="0" applyAlignment="0" applyProtection="0"/>
    <xf numFmtId="0" fontId="24" fillId="0" borderId="0"/>
    <xf numFmtId="0" fontId="24" fillId="35" borderId="0" applyNumberFormat="0" applyBorder="0" applyAlignment="0" applyProtection="0"/>
    <xf numFmtId="0" fontId="23" fillId="40" borderId="0" applyNumberFormat="0" applyBorder="0" applyAlignment="0" applyProtection="0"/>
    <xf numFmtId="0" fontId="24" fillId="35" borderId="0" applyNumberFormat="0" applyBorder="0" applyAlignment="0" applyProtection="0"/>
    <xf numFmtId="0" fontId="23" fillId="40" borderId="0" applyNumberFormat="0" applyBorder="0" applyAlignment="0" applyProtection="0"/>
    <xf numFmtId="0" fontId="23" fillId="28"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5" fillId="0" borderId="0"/>
    <xf numFmtId="0" fontId="21" fillId="2" borderId="0" applyNumberFormat="0" applyBorder="0" applyAlignment="0" applyProtection="0"/>
    <xf numFmtId="0" fontId="24" fillId="8" borderId="0" applyNumberFormat="0" applyBorder="0" applyAlignment="0" applyProtection="0"/>
    <xf numFmtId="0" fontId="23" fillId="26" borderId="0" applyNumberFormat="0" applyBorder="0" applyAlignment="0" applyProtection="0"/>
    <xf numFmtId="0" fontId="36" fillId="0" borderId="0" applyNumberFormat="0" applyFill="0" applyBorder="0" applyAlignment="0" applyProtection="0"/>
    <xf numFmtId="0" fontId="38" fillId="35" borderId="0" applyNumberFormat="0" applyBorder="0" applyAlignment="0" applyProtection="0"/>
    <xf numFmtId="0" fontId="24" fillId="27" borderId="0" applyNumberFormat="0" applyBorder="0" applyAlignment="0" applyProtection="0"/>
    <xf numFmtId="0" fontId="24" fillId="0" borderId="0"/>
    <xf numFmtId="0" fontId="24" fillId="6" borderId="0" applyNumberFormat="0" applyBorder="0" applyAlignment="0" applyProtection="0"/>
    <xf numFmtId="0" fontId="23" fillId="16" borderId="0" applyNumberFormat="0" applyBorder="0" applyAlignment="0" applyProtection="0"/>
    <xf numFmtId="0" fontId="23" fillId="3" borderId="0" applyNumberFormat="0" applyBorder="0" applyAlignment="0" applyProtection="0"/>
    <xf numFmtId="0" fontId="24" fillId="35" borderId="0" applyNumberFormat="0" applyBorder="0" applyAlignment="0" applyProtection="0"/>
    <xf numFmtId="0" fontId="26" fillId="0" borderId="11" applyNumberFormat="0" applyFill="0" applyAlignment="0" applyProtection="0"/>
    <xf numFmtId="0" fontId="25" fillId="0" borderId="0"/>
    <xf numFmtId="0" fontId="24" fillId="8" borderId="0" applyNumberFormat="0" applyBorder="0" applyAlignment="0" applyProtection="0"/>
    <xf numFmtId="0" fontId="23" fillId="16" borderId="0" applyNumberFormat="0" applyBorder="0" applyAlignment="0" applyProtection="0"/>
    <xf numFmtId="0" fontId="38" fillId="27" borderId="0" applyNumberFormat="0" applyBorder="0" applyAlignment="0" applyProtection="0"/>
    <xf numFmtId="0" fontId="24" fillId="27" borderId="0" applyNumberFormat="0" applyBorder="0" applyAlignment="0" applyProtection="0"/>
    <xf numFmtId="0" fontId="24" fillId="15" borderId="0" applyNumberFormat="0" applyBorder="0" applyAlignment="0" applyProtection="0"/>
    <xf numFmtId="0" fontId="38" fillId="35" borderId="0" applyNumberFormat="0" applyBorder="0" applyAlignment="0" applyProtection="0"/>
    <xf numFmtId="0" fontId="24" fillId="35" borderId="0" applyNumberFormat="0" applyBorder="0" applyAlignment="0" applyProtection="0"/>
    <xf numFmtId="0" fontId="29" fillId="0" borderId="0"/>
    <xf numFmtId="0" fontId="24" fillId="0" borderId="0"/>
    <xf numFmtId="0" fontId="24" fillId="8" borderId="0" applyNumberFormat="0" applyBorder="0" applyAlignment="0" applyProtection="0"/>
    <xf numFmtId="0" fontId="24" fillId="27" borderId="0" applyNumberFormat="0" applyBorder="0" applyAlignment="0" applyProtection="0"/>
    <xf numFmtId="0" fontId="24" fillId="35" borderId="0" applyNumberFormat="0" applyBorder="0" applyAlignment="0" applyProtection="0"/>
    <xf numFmtId="0" fontId="24" fillId="13" borderId="0" applyNumberFormat="0" applyBorder="0" applyAlignment="0" applyProtection="0"/>
    <xf numFmtId="0" fontId="24" fillId="27" borderId="0" applyNumberFormat="0" applyBorder="0" applyAlignment="0" applyProtection="0"/>
    <xf numFmtId="0" fontId="24" fillId="26" borderId="0" applyNumberFormat="0" applyBorder="0" applyAlignment="0" applyProtection="0"/>
    <xf numFmtId="0" fontId="23" fillId="11" borderId="0" applyNumberFormat="0" applyBorder="0" applyAlignment="0" applyProtection="0"/>
    <xf numFmtId="0" fontId="24" fillId="0" borderId="0"/>
    <xf numFmtId="0" fontId="24" fillId="35" borderId="0" applyNumberFormat="0" applyBorder="0" applyAlignment="0" applyProtection="0"/>
    <xf numFmtId="0" fontId="24" fillId="35" borderId="0" applyNumberFormat="0" applyBorder="0" applyAlignment="0" applyProtection="0"/>
    <xf numFmtId="0" fontId="24" fillId="0" borderId="0"/>
    <xf numFmtId="0" fontId="24" fillId="18" borderId="0" applyNumberFormat="0" applyBorder="0" applyAlignment="0" applyProtection="0"/>
    <xf numFmtId="0" fontId="24" fillId="35" borderId="0" applyNumberFormat="0" applyBorder="0" applyAlignment="0" applyProtection="0"/>
    <xf numFmtId="0" fontId="24" fillId="0" borderId="0"/>
    <xf numFmtId="0" fontId="24" fillId="13" borderId="0" applyNumberFormat="0" applyBorder="0" applyAlignment="0" applyProtection="0"/>
    <xf numFmtId="0" fontId="23" fillId="23" borderId="0" applyNumberFormat="0" applyBorder="0" applyAlignment="0" applyProtection="0"/>
    <xf numFmtId="0" fontId="24" fillId="35" borderId="0" applyNumberFormat="0" applyBorder="0" applyAlignment="0" applyProtection="0"/>
    <xf numFmtId="0" fontId="23" fillId="23" borderId="0" applyNumberFormat="0" applyBorder="0" applyAlignment="0" applyProtection="0"/>
    <xf numFmtId="0" fontId="24" fillId="27" borderId="0" applyNumberFormat="0" applyBorder="0" applyAlignment="0" applyProtection="0"/>
    <xf numFmtId="0" fontId="23" fillId="40" borderId="0" applyNumberFormat="0" applyBorder="0" applyAlignment="0" applyProtection="0"/>
    <xf numFmtId="0" fontId="24" fillId="0" borderId="0"/>
    <xf numFmtId="0" fontId="24" fillId="8" borderId="0" applyNumberFormat="0" applyBorder="0" applyAlignment="0" applyProtection="0"/>
    <xf numFmtId="0" fontId="24" fillId="27" borderId="0" applyNumberFormat="0" applyBorder="0" applyAlignment="0" applyProtection="0"/>
    <xf numFmtId="0" fontId="35" fillId="38" borderId="16" applyNumberFormat="0" applyAlignment="0" applyProtection="0"/>
    <xf numFmtId="0" fontId="24" fillId="35" borderId="0" applyNumberFormat="0" applyBorder="0" applyAlignment="0" applyProtection="0"/>
    <xf numFmtId="0" fontId="23" fillId="29" borderId="0" applyNumberFormat="0" applyBorder="0" applyAlignment="0" applyProtection="0"/>
    <xf numFmtId="0" fontId="25" fillId="0" borderId="0"/>
    <xf numFmtId="0" fontId="24" fillId="8" borderId="0" applyNumberFormat="0" applyBorder="0" applyAlignment="0" applyProtection="0"/>
    <xf numFmtId="0" fontId="24" fillId="35" borderId="0" applyNumberFormat="0" applyBorder="0" applyAlignment="0" applyProtection="0"/>
    <xf numFmtId="0" fontId="25" fillId="0" borderId="0"/>
    <xf numFmtId="0" fontId="24" fillId="8" borderId="0" applyNumberFormat="0" applyBorder="0" applyAlignment="0" applyProtection="0"/>
    <xf numFmtId="0" fontId="24" fillId="35" borderId="0" applyNumberFormat="0" applyBorder="0" applyAlignment="0" applyProtection="0"/>
    <xf numFmtId="0" fontId="24" fillId="27" borderId="0" applyNumberFormat="0" applyBorder="0" applyAlignment="0" applyProtection="0"/>
    <xf numFmtId="0" fontId="24" fillId="35" borderId="0" applyNumberFormat="0" applyBorder="0" applyAlignment="0" applyProtection="0"/>
    <xf numFmtId="0" fontId="24" fillId="15" borderId="0" applyNumberFormat="0" applyBorder="0" applyAlignment="0" applyProtection="0"/>
    <xf numFmtId="0" fontId="32" fillId="43" borderId="0" applyNumberFormat="0" applyBorder="0" applyAlignment="0" applyProtection="0"/>
    <xf numFmtId="0" fontId="23" fillId="26" borderId="0" applyNumberFormat="0" applyBorder="0" applyAlignment="0" applyProtection="0"/>
    <xf numFmtId="0" fontId="24" fillId="0" borderId="0"/>
    <xf numFmtId="0" fontId="24" fillId="27" borderId="0" applyNumberFormat="0" applyBorder="0" applyAlignment="0" applyProtection="0"/>
    <xf numFmtId="0" fontId="24" fillId="20" borderId="0" applyNumberFormat="0" applyBorder="0" applyAlignment="0" applyProtection="0"/>
    <xf numFmtId="0" fontId="24" fillId="27" borderId="0" applyNumberFormat="0" applyBorder="0" applyAlignment="0" applyProtection="0"/>
    <xf numFmtId="0" fontId="24" fillId="15" borderId="0" applyNumberFormat="0" applyBorder="0" applyAlignment="0" applyProtection="0"/>
    <xf numFmtId="0" fontId="32" fillId="30" borderId="0" applyNumberFormat="0" applyBorder="0" applyAlignment="0" applyProtection="0"/>
    <xf numFmtId="0" fontId="24" fillId="27" borderId="0" applyNumberFormat="0" applyBorder="0" applyAlignment="0" applyProtection="0"/>
    <xf numFmtId="0" fontId="24" fillId="15" borderId="0" applyNumberFormat="0" applyBorder="0" applyAlignment="0" applyProtection="0"/>
    <xf numFmtId="0" fontId="32" fillId="30" borderId="0" applyNumberFormat="0" applyBorder="0" applyAlignment="0" applyProtection="0"/>
    <xf numFmtId="0" fontId="24" fillId="27" borderId="0" applyNumberFormat="0" applyBorder="0" applyAlignment="0" applyProtection="0"/>
    <xf numFmtId="0" fontId="24" fillId="15" borderId="0" applyNumberFormat="0" applyBorder="0" applyAlignment="0" applyProtection="0"/>
    <xf numFmtId="0" fontId="32" fillId="43" borderId="0" applyNumberFormat="0" applyBorder="0" applyAlignment="0" applyProtection="0"/>
    <xf numFmtId="0" fontId="24" fillId="15" borderId="0" applyNumberFormat="0" applyBorder="0" applyAlignment="0" applyProtection="0"/>
    <xf numFmtId="0" fontId="32" fillId="43" borderId="0" applyNumberFormat="0" applyBorder="0" applyAlignment="0" applyProtection="0"/>
    <xf numFmtId="0" fontId="28" fillId="0" borderId="0" applyNumberFormat="0" applyFill="0" applyBorder="0" applyAlignment="0" applyProtection="0"/>
    <xf numFmtId="0" fontId="23" fillId="16" borderId="0" applyNumberFormat="0" applyBorder="0" applyAlignment="0" applyProtection="0"/>
    <xf numFmtId="0" fontId="24" fillId="0" borderId="0"/>
    <xf numFmtId="0" fontId="24" fillId="27" borderId="0" applyNumberFormat="0" applyBorder="0" applyAlignment="0" applyProtection="0"/>
    <xf numFmtId="0" fontId="24" fillId="15" borderId="0" applyNumberFormat="0" applyBorder="0" applyAlignment="0" applyProtection="0"/>
    <xf numFmtId="0" fontId="32" fillId="30" borderId="0" applyNumberFormat="0" applyBorder="0" applyAlignment="0" applyProtection="0"/>
    <xf numFmtId="0" fontId="28" fillId="0" borderId="0" applyNumberFormat="0" applyFill="0" applyBorder="0" applyAlignment="0" applyProtection="0"/>
    <xf numFmtId="0" fontId="24" fillId="27" borderId="0" applyNumberFormat="0" applyBorder="0" applyAlignment="0" applyProtection="0"/>
    <xf numFmtId="0" fontId="23" fillId="11" borderId="0" applyNumberFormat="0" applyBorder="0" applyAlignment="0" applyProtection="0"/>
    <xf numFmtId="0" fontId="24" fillId="18" borderId="0" applyNumberFormat="0" applyBorder="0" applyAlignment="0" applyProtection="0"/>
    <xf numFmtId="0" fontId="21" fillId="2" borderId="0" applyNumberFormat="0" applyBorder="0" applyAlignment="0" applyProtection="0"/>
    <xf numFmtId="0" fontId="27" fillId="7" borderId="12" applyNumberFormat="0" applyAlignment="0" applyProtection="0"/>
    <xf numFmtId="0" fontId="24" fillId="18" borderId="0" applyNumberFormat="0" applyBorder="0" applyAlignment="0" applyProtection="0"/>
    <xf numFmtId="0" fontId="29" fillId="0" borderId="0"/>
    <xf numFmtId="0" fontId="24" fillId="18" borderId="0" applyNumberFormat="0" applyBorder="0" applyAlignment="0" applyProtection="0"/>
    <xf numFmtId="0" fontId="23" fillId="23" borderId="0" applyNumberFormat="0" applyBorder="0" applyAlignment="0" applyProtection="0"/>
    <xf numFmtId="0" fontId="34" fillId="0" borderId="0" applyNumberFormat="0" applyFill="0" applyBorder="0" applyAlignment="0" applyProtection="0"/>
    <xf numFmtId="0" fontId="24" fillId="13" borderId="0" applyNumberFormat="0" applyBorder="0" applyAlignment="0" applyProtection="0"/>
    <xf numFmtId="0" fontId="23" fillId="10" borderId="0" applyNumberFormat="0" applyBorder="0" applyAlignment="0" applyProtection="0"/>
    <xf numFmtId="0" fontId="24" fillId="13" borderId="0" applyNumberFormat="0" applyBorder="0" applyAlignment="0" applyProtection="0"/>
    <xf numFmtId="0" fontId="23" fillId="23" borderId="0" applyNumberFormat="0" applyBorder="0" applyAlignment="0" applyProtection="0"/>
    <xf numFmtId="0" fontId="22" fillId="0" borderId="0" applyNumberFormat="0" applyFill="0" applyBorder="0" applyAlignment="0" applyProtection="0"/>
    <xf numFmtId="0" fontId="34" fillId="0" borderId="0" applyNumberFormat="0" applyFill="0" applyBorder="0" applyAlignment="0" applyProtection="0"/>
    <xf numFmtId="0" fontId="24" fillId="13" borderId="0" applyNumberFormat="0" applyBorder="0" applyAlignment="0" applyProtection="0"/>
    <xf numFmtId="0" fontId="23" fillId="10" borderId="0" applyNumberFormat="0" applyBorder="0" applyAlignment="0" applyProtection="0"/>
    <xf numFmtId="0" fontId="23" fillId="39" borderId="0" applyNumberFormat="0" applyBorder="0" applyAlignment="0" applyProtection="0"/>
    <xf numFmtId="0" fontId="22" fillId="0" borderId="0" applyNumberFormat="0" applyFill="0" applyBorder="0" applyAlignment="0" applyProtection="0"/>
    <xf numFmtId="0" fontId="24" fillId="13"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22" fillId="0" borderId="0" applyNumberFormat="0" applyFill="0" applyBorder="0" applyAlignment="0" applyProtection="0"/>
    <xf numFmtId="0" fontId="24" fillId="13" borderId="0" applyNumberFormat="0" applyBorder="0" applyAlignment="0" applyProtection="0"/>
    <xf numFmtId="0" fontId="38" fillId="27" borderId="0" applyNumberFormat="0" applyBorder="0" applyAlignment="0" applyProtection="0"/>
    <xf numFmtId="0" fontId="23" fillId="36" borderId="0" applyNumberFormat="0" applyBorder="0" applyAlignment="0" applyProtection="0"/>
    <xf numFmtId="0" fontId="33" fillId="31" borderId="16" applyNumberFormat="0" applyAlignment="0" applyProtection="0"/>
    <xf numFmtId="0" fontId="24" fillId="20" borderId="0" applyNumberFormat="0" applyBorder="0" applyAlignment="0" applyProtection="0"/>
    <xf numFmtId="0" fontId="24" fillId="19" borderId="0" applyNumberFormat="0" applyBorder="0" applyAlignment="0" applyProtection="0"/>
    <xf numFmtId="0" fontId="29" fillId="0" borderId="0"/>
    <xf numFmtId="0" fontId="24" fillId="18" borderId="0" applyNumberFormat="0" applyBorder="0" applyAlignment="0" applyProtection="0"/>
    <xf numFmtId="0" fontId="23" fillId="26" borderId="0" applyNumberFormat="0" applyBorder="0" applyAlignment="0" applyProtection="0"/>
    <xf numFmtId="0" fontId="38" fillId="27" borderId="0" applyNumberFormat="0" applyBorder="0" applyAlignment="0" applyProtection="0"/>
    <xf numFmtId="0" fontId="23" fillId="36" borderId="0" applyNumberFormat="0" applyBorder="0" applyAlignment="0" applyProtection="0"/>
    <xf numFmtId="0" fontId="33" fillId="32" borderId="16" applyNumberFormat="0" applyAlignment="0" applyProtection="0"/>
    <xf numFmtId="0" fontId="24" fillId="19" borderId="0" applyNumberFormat="0" applyBorder="0" applyAlignment="0" applyProtection="0"/>
    <xf numFmtId="0" fontId="29" fillId="0" borderId="0"/>
    <xf numFmtId="0" fontId="24" fillId="18" borderId="0" applyNumberFormat="0" applyBorder="0" applyAlignment="0" applyProtection="0"/>
    <xf numFmtId="0" fontId="24" fillId="19" borderId="0" applyNumberFormat="0" applyBorder="0" applyAlignment="0" applyProtection="0"/>
    <xf numFmtId="0" fontId="24" fillId="18" borderId="0" applyNumberFormat="0" applyBorder="0" applyAlignment="0" applyProtection="0"/>
    <xf numFmtId="0" fontId="30" fillId="24" borderId="14" applyNumberFormat="0" applyAlignment="0" applyProtection="0"/>
    <xf numFmtId="0" fontId="29" fillId="0" borderId="0"/>
    <xf numFmtId="0" fontId="29" fillId="0" borderId="0"/>
    <xf numFmtId="0" fontId="29" fillId="0" borderId="0"/>
    <xf numFmtId="0" fontId="23" fillId="39" borderId="0" applyNumberFormat="0" applyBorder="0" applyAlignment="0" applyProtection="0"/>
    <xf numFmtId="0" fontId="24" fillId="6" borderId="0" applyNumberFormat="0" applyBorder="0" applyAlignment="0" applyProtection="0"/>
    <xf numFmtId="0" fontId="29" fillId="0" borderId="0"/>
    <xf numFmtId="0" fontId="29" fillId="0" borderId="0"/>
    <xf numFmtId="0" fontId="24" fillId="18" borderId="0" applyNumberFormat="0" applyBorder="0" applyAlignment="0" applyProtection="0"/>
    <xf numFmtId="0" fontId="29" fillId="0" borderId="0"/>
    <xf numFmtId="0" fontId="29" fillId="0" borderId="0"/>
    <xf numFmtId="0" fontId="24" fillId="18" borderId="0" applyNumberFormat="0" applyBorder="0" applyAlignment="0" applyProtection="0"/>
    <xf numFmtId="0" fontId="24" fillId="18" borderId="0" applyNumberFormat="0" applyBorder="0" applyAlignment="0" applyProtection="0"/>
    <xf numFmtId="0" fontId="23" fillId="10" borderId="0" applyNumberFormat="0" applyBorder="0" applyAlignment="0" applyProtection="0"/>
    <xf numFmtId="0" fontId="24" fillId="13" borderId="0" applyNumberFormat="0" applyBorder="0" applyAlignment="0" applyProtection="0"/>
    <xf numFmtId="0" fontId="24" fillId="0" borderId="0"/>
    <xf numFmtId="0" fontId="24" fillId="0" borderId="0"/>
    <xf numFmtId="0" fontId="24" fillId="18" borderId="0" applyNumberFormat="0" applyBorder="0" applyAlignment="0" applyProtection="0"/>
    <xf numFmtId="0" fontId="24" fillId="0" borderId="0"/>
    <xf numFmtId="0" fontId="25" fillId="0" borderId="0"/>
    <xf numFmtId="0" fontId="24" fillId="13" borderId="0" applyNumberFormat="0" applyBorder="0" applyAlignment="0" applyProtection="0"/>
    <xf numFmtId="0" fontId="24" fillId="14" borderId="13" applyNumberFormat="0" applyFont="0" applyAlignment="0" applyProtection="0"/>
    <xf numFmtId="0" fontId="24" fillId="18" borderId="0" applyNumberFormat="0" applyBorder="0" applyAlignment="0" applyProtection="0"/>
    <xf numFmtId="0" fontId="25" fillId="0" borderId="0"/>
    <xf numFmtId="0" fontId="25" fillId="0" borderId="0"/>
    <xf numFmtId="0" fontId="24" fillId="13" borderId="0" applyNumberFormat="0" applyBorder="0" applyAlignment="0" applyProtection="0"/>
    <xf numFmtId="0" fontId="24" fillId="18" borderId="0" applyNumberFormat="0" applyBorder="0" applyAlignment="0" applyProtection="0"/>
    <xf numFmtId="0" fontId="24" fillId="0" borderId="0"/>
    <xf numFmtId="0" fontId="24" fillId="17" borderId="13" applyNumberFormat="0" applyAlignment="0" applyProtection="0"/>
    <xf numFmtId="0" fontId="24" fillId="13" borderId="0" applyNumberFormat="0" applyBorder="0" applyAlignment="0" applyProtection="0"/>
    <xf numFmtId="0" fontId="25" fillId="0" borderId="0"/>
    <xf numFmtId="0" fontId="24" fillId="13" borderId="0" applyNumberFormat="0" applyBorder="0" applyAlignment="0" applyProtection="0"/>
    <xf numFmtId="0" fontId="24" fillId="0" borderId="0"/>
    <xf numFmtId="0" fontId="23" fillId="28" borderId="0" applyNumberFormat="0" applyBorder="0" applyAlignment="0" applyProtection="0"/>
    <xf numFmtId="0" fontId="37" fillId="0" borderId="17" applyNumberFormat="0" applyFill="0" applyAlignment="0" applyProtection="0"/>
    <xf numFmtId="0" fontId="24" fillId="13" borderId="0" applyNumberFormat="0" applyBorder="0" applyAlignment="0" applyProtection="0"/>
    <xf numFmtId="0" fontId="24" fillId="18" borderId="0" applyNumberFormat="0" applyBorder="0" applyAlignment="0" applyProtection="0"/>
    <xf numFmtId="0" fontId="23" fillId="36" borderId="0" applyNumberFormat="0" applyBorder="0" applyAlignment="0" applyProtection="0"/>
    <xf numFmtId="0" fontId="24" fillId="13" borderId="0" applyNumberFormat="0" applyBorder="0" applyAlignment="0" applyProtection="0"/>
    <xf numFmtId="0" fontId="24" fillId="16" borderId="0" applyNumberFormat="0" applyBorder="0" applyAlignment="0" applyProtection="0"/>
    <xf numFmtId="0" fontId="24" fillId="13" borderId="0" applyNumberFormat="0" applyBorder="0" applyAlignment="0" applyProtection="0"/>
    <xf numFmtId="0" fontId="23" fillId="3" borderId="0" applyNumberFormat="0" applyBorder="0" applyAlignment="0" applyProtection="0"/>
    <xf numFmtId="0" fontId="24" fillId="15" borderId="0" applyNumberFormat="0" applyBorder="0" applyAlignment="0" applyProtection="0"/>
    <xf numFmtId="0" fontId="25" fillId="0" borderId="0"/>
    <xf numFmtId="0" fontId="24" fillId="18" borderId="0" applyNumberFormat="0" applyBorder="0" applyAlignment="0" applyProtection="0"/>
    <xf numFmtId="0" fontId="23" fillId="3" borderId="0" applyNumberFormat="0" applyBorder="0" applyAlignment="0" applyProtection="0"/>
    <xf numFmtId="0" fontId="24" fillId="26"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8" borderId="0" applyNumberFormat="0" applyBorder="0" applyAlignment="0" applyProtection="0"/>
    <xf numFmtId="0" fontId="24" fillId="15" borderId="0" applyNumberFormat="0" applyBorder="0" applyAlignment="0" applyProtection="0"/>
    <xf numFmtId="0" fontId="31" fillId="0" borderId="15" applyNumberFormat="0" applyFill="0" applyAlignment="0" applyProtection="0"/>
    <xf numFmtId="0" fontId="24" fillId="18" borderId="0" applyNumberFormat="0" applyBorder="0" applyAlignment="0" applyProtection="0"/>
    <xf numFmtId="0" fontId="31" fillId="0" borderId="15" applyNumberFormat="0" applyFill="0" applyAlignment="0" applyProtection="0"/>
    <xf numFmtId="0" fontId="21" fillId="4" borderId="0" applyNumberFormat="0" applyBorder="0" applyAlignment="0" applyProtection="0"/>
    <xf numFmtId="0" fontId="24" fillId="18" borderId="0" applyNumberFormat="0" applyBorder="0" applyAlignment="0" applyProtection="0"/>
    <xf numFmtId="0" fontId="31" fillId="0" borderId="15" applyNumberFormat="0" applyFill="0" applyAlignment="0" applyProtection="0"/>
    <xf numFmtId="0" fontId="23" fillId="3" borderId="0" applyNumberFormat="0" applyBorder="0" applyAlignment="0" applyProtection="0"/>
    <xf numFmtId="0" fontId="24" fillId="41" borderId="0" applyNumberFormat="0" applyBorder="0" applyAlignment="0" applyProtection="0"/>
    <xf numFmtId="0" fontId="24" fillId="18" borderId="0" applyNumberFormat="0" applyBorder="0" applyAlignment="0" applyProtection="0"/>
    <xf numFmtId="0" fontId="23" fillId="3" borderId="0" applyNumberFormat="0" applyBorder="0" applyAlignment="0" applyProtection="0"/>
    <xf numFmtId="0" fontId="24" fillId="41" borderId="0" applyNumberFormat="0" applyBorder="0" applyAlignment="0" applyProtection="0"/>
    <xf numFmtId="0" fontId="23" fillId="21" borderId="0" applyNumberFormat="0" applyBorder="0" applyAlignment="0" applyProtection="0"/>
    <xf numFmtId="0" fontId="24" fillId="18" borderId="0" applyNumberFormat="0" applyBorder="0" applyAlignment="0" applyProtection="0"/>
    <xf numFmtId="0" fontId="24" fillId="8" borderId="0" applyNumberFormat="0" applyBorder="0" applyAlignment="0" applyProtection="0"/>
    <xf numFmtId="0" fontId="24" fillId="0" borderId="0"/>
    <xf numFmtId="0" fontId="24" fillId="6" borderId="0" applyNumberFormat="0" applyBorder="0" applyAlignment="0" applyProtection="0"/>
    <xf numFmtId="0" fontId="25" fillId="0" borderId="0"/>
    <xf numFmtId="0" fontId="24" fillId="6" borderId="0" applyNumberFormat="0" applyBorder="0" applyAlignment="0" applyProtection="0"/>
    <xf numFmtId="0" fontId="24" fillId="6" borderId="0" applyNumberFormat="0" applyBorder="0" applyAlignment="0" applyProtection="0"/>
    <xf numFmtId="0" fontId="23" fillId="28" borderId="0" applyNumberFormat="0" applyBorder="0" applyAlignment="0" applyProtection="0"/>
    <xf numFmtId="0" fontId="24" fillId="8" borderId="0" applyNumberFormat="0" applyBorder="0" applyAlignment="0" applyProtection="0"/>
    <xf numFmtId="0" fontId="32" fillId="43" borderId="0" applyNumberFormat="0" applyBorder="0" applyAlignment="0" applyProtection="0"/>
    <xf numFmtId="0" fontId="24" fillId="32" borderId="0" applyNumberFormat="0" applyBorder="0" applyAlignment="0" applyProtection="0"/>
    <xf numFmtId="0" fontId="23" fillId="26" borderId="0" applyNumberFormat="0" applyBorder="0" applyAlignment="0" applyProtection="0"/>
    <xf numFmtId="0" fontId="24" fillId="6" borderId="0" applyNumberFormat="0" applyBorder="0" applyAlignment="0" applyProtection="0"/>
    <xf numFmtId="0" fontId="24" fillId="19" borderId="0" applyNumberFormat="0" applyBorder="0" applyAlignment="0" applyProtection="0"/>
    <xf numFmtId="0" fontId="23" fillId="28" borderId="0" applyNumberFormat="0" applyBorder="0" applyAlignment="0" applyProtection="0"/>
    <xf numFmtId="0" fontId="24" fillId="8" borderId="0" applyNumberFormat="0" applyBorder="0" applyAlignment="0" applyProtection="0"/>
    <xf numFmtId="0" fontId="24" fillId="32" borderId="0" applyNumberFormat="0" applyBorder="0" applyAlignment="0" applyProtection="0"/>
    <xf numFmtId="0" fontId="25" fillId="0" borderId="0"/>
    <xf numFmtId="0" fontId="24" fillId="6" borderId="0" applyNumberFormat="0" applyBorder="0" applyAlignment="0" applyProtection="0"/>
    <xf numFmtId="0" fontId="24" fillId="32" borderId="0" applyNumberFormat="0" applyBorder="0" applyAlignment="0" applyProtection="0"/>
    <xf numFmtId="0" fontId="23" fillId="28" borderId="0" applyNumberFormat="0" applyBorder="0" applyAlignment="0" applyProtection="0"/>
    <xf numFmtId="0" fontId="24" fillId="8" borderId="0" applyNumberFormat="0" applyBorder="0" applyAlignment="0" applyProtection="0"/>
    <xf numFmtId="0" fontId="24" fillId="32" borderId="0" applyNumberFormat="0" applyBorder="0" applyAlignment="0" applyProtection="0"/>
    <xf numFmtId="0" fontId="24" fillId="6" borderId="0" applyNumberFormat="0" applyBorder="0" applyAlignment="0" applyProtection="0"/>
    <xf numFmtId="0" fontId="24" fillId="15" borderId="0" applyNumberFormat="0" applyBorder="0" applyAlignment="0" applyProtection="0"/>
    <xf numFmtId="0" fontId="35" fillId="38" borderId="16" applyNumberFormat="0" applyAlignment="0" applyProtection="0"/>
    <xf numFmtId="0" fontId="24" fillId="8" borderId="0" applyNumberFormat="0" applyBorder="0" applyAlignment="0" applyProtection="0"/>
    <xf numFmtId="0" fontId="36" fillId="0" borderId="0" applyNumberFormat="0" applyFill="0" applyBorder="0" applyAlignment="0" applyProtection="0"/>
    <xf numFmtId="0" fontId="24" fillId="32" borderId="0" applyNumberFormat="0" applyBorder="0" applyAlignment="0" applyProtection="0"/>
    <xf numFmtId="0" fontId="24" fillId="15" borderId="0" applyNumberFormat="0" applyBorder="0" applyAlignment="0" applyProtection="0"/>
    <xf numFmtId="0" fontId="23" fillId="23" borderId="0" applyNumberFormat="0" applyBorder="0" applyAlignment="0" applyProtection="0"/>
    <xf numFmtId="0" fontId="35" fillId="38" borderId="16" applyNumberFormat="0" applyAlignment="0" applyProtection="0"/>
    <xf numFmtId="0" fontId="24" fillId="6" borderId="0" applyNumberFormat="0" applyBorder="0" applyAlignment="0" applyProtection="0"/>
    <xf numFmtId="0" fontId="23" fillId="19" borderId="0" applyNumberFormat="0" applyBorder="0" applyAlignment="0" applyProtection="0"/>
    <xf numFmtId="0" fontId="34" fillId="0" borderId="0" applyNumberFormat="0" applyFill="0" applyBorder="0" applyAlignment="0" applyProtection="0"/>
    <xf numFmtId="0" fontId="24" fillId="15" borderId="0" applyNumberFormat="0" applyBorder="0" applyAlignment="0" applyProtection="0"/>
    <xf numFmtId="0" fontId="24" fillId="6" borderId="0" applyNumberFormat="0" applyBorder="0" applyAlignment="0" applyProtection="0"/>
    <xf numFmtId="0" fontId="36" fillId="0" borderId="0" applyNumberFormat="0" applyFill="0" applyBorder="0" applyAlignment="0" applyProtection="0"/>
    <xf numFmtId="0" fontId="24" fillId="32" borderId="0" applyNumberFormat="0" applyBorder="0" applyAlignment="0" applyProtection="0"/>
    <xf numFmtId="0" fontId="23" fillId="19" borderId="0" applyNumberFormat="0" applyBorder="0" applyAlignment="0" applyProtection="0"/>
    <xf numFmtId="0" fontId="24" fillId="15" borderId="0" applyNumberFormat="0" applyBorder="0" applyAlignment="0" applyProtection="0"/>
    <xf numFmtId="0" fontId="24" fillId="6" borderId="0" applyNumberFormat="0" applyBorder="0" applyAlignment="0" applyProtection="0"/>
    <xf numFmtId="0" fontId="23" fillId="44" borderId="0" applyNumberFormat="0" applyBorder="0" applyAlignment="0" applyProtection="0"/>
    <xf numFmtId="0" fontId="36" fillId="0" borderId="0" applyNumberFormat="0" applyFill="0" applyBorder="0" applyAlignment="0" applyProtection="0"/>
    <xf numFmtId="0" fontId="24" fillId="32" borderId="0" applyNumberFormat="0" applyBorder="0" applyAlignment="0" applyProtection="0"/>
    <xf numFmtId="0" fontId="24" fillId="6" borderId="0" applyNumberFormat="0" applyBorder="0" applyAlignment="0" applyProtection="0"/>
    <xf numFmtId="0" fontId="24" fillId="16" borderId="0" applyNumberFormat="0" applyBorder="0" applyAlignment="0" applyProtection="0"/>
    <xf numFmtId="0" fontId="23" fillId="29" borderId="0" applyNumberFormat="0" applyBorder="0" applyAlignment="0" applyProtection="0"/>
    <xf numFmtId="0" fontId="25" fillId="0" borderId="0"/>
    <xf numFmtId="0" fontId="24" fillId="8" borderId="0" applyNumberFormat="0" applyBorder="0" applyAlignment="0" applyProtection="0"/>
    <xf numFmtId="0" fontId="24" fillId="8" borderId="0" applyNumberFormat="0" applyBorder="0" applyAlignment="0" applyProtection="0"/>
    <xf numFmtId="0" fontId="23" fillId="23" borderId="0" applyNumberFormat="0" applyBorder="0" applyAlignment="0" applyProtection="0"/>
    <xf numFmtId="0" fontId="24" fillId="32" borderId="0" applyNumberFormat="0" applyBorder="0" applyAlignment="0" applyProtection="0"/>
    <xf numFmtId="0" fontId="24" fillId="8" borderId="0" applyNumberFormat="0" applyBorder="0" applyAlignment="0" applyProtection="0"/>
    <xf numFmtId="0" fontId="23" fillId="23" borderId="0" applyNumberFormat="0" applyBorder="0" applyAlignment="0" applyProtection="0"/>
    <xf numFmtId="0" fontId="24" fillId="32" borderId="0" applyNumberFormat="0" applyBorder="0" applyAlignment="0" applyProtection="0"/>
    <xf numFmtId="0" fontId="24" fillId="6" borderId="0" applyNumberFormat="0" applyBorder="0" applyAlignment="0" applyProtection="0"/>
    <xf numFmtId="0" fontId="23" fillId="23" borderId="0" applyNumberFormat="0" applyBorder="0" applyAlignment="0" applyProtection="0"/>
    <xf numFmtId="0" fontId="24" fillId="32" borderId="0" applyNumberFormat="0" applyBorder="0" applyAlignment="0" applyProtection="0"/>
    <xf numFmtId="0" fontId="24" fillId="6" borderId="0" applyNumberFormat="0" applyBorder="0" applyAlignment="0" applyProtection="0"/>
    <xf numFmtId="0" fontId="23" fillId="23"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4" fillId="31"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3" fillId="33" borderId="0" applyNumberFormat="0" applyBorder="0" applyAlignment="0" applyProtection="0"/>
    <xf numFmtId="0" fontId="24" fillId="0" borderId="0"/>
    <xf numFmtId="0" fontId="24" fillId="32" borderId="0" applyNumberFormat="0" applyBorder="0" applyAlignment="0" applyProtection="0"/>
    <xf numFmtId="0" fontId="24" fillId="16" borderId="0" applyNumberFormat="0" applyBorder="0" applyAlignment="0" applyProtection="0"/>
    <xf numFmtId="0" fontId="23" fillId="33" borderId="0" applyNumberFormat="0" applyBorder="0" applyAlignment="0" applyProtection="0"/>
    <xf numFmtId="0" fontId="24" fillId="0" borderId="0"/>
    <xf numFmtId="0" fontId="24" fillId="32" borderId="0" applyNumberFormat="0" applyBorder="0" applyAlignment="0" applyProtection="0"/>
    <xf numFmtId="0" fontId="23" fillId="28" borderId="0" applyNumberFormat="0" applyBorder="0" applyAlignment="0" applyProtection="0"/>
    <xf numFmtId="0" fontId="32" fillId="43" borderId="0" applyNumberFormat="0" applyBorder="0" applyAlignment="0" applyProtection="0"/>
    <xf numFmtId="0" fontId="24" fillId="32" borderId="0" applyNumberFormat="0" applyBorder="0" applyAlignment="0" applyProtection="0"/>
    <xf numFmtId="0" fontId="23" fillId="26" borderId="0" applyNumberFormat="0" applyBorder="0" applyAlignment="0" applyProtection="0"/>
    <xf numFmtId="0" fontId="24" fillId="15" borderId="0" applyNumberFormat="0" applyBorder="0" applyAlignment="0" applyProtection="0"/>
    <xf numFmtId="0" fontId="24" fillId="32" borderId="0" applyNumberFormat="0" applyBorder="0" applyAlignment="0" applyProtection="0"/>
    <xf numFmtId="0" fontId="21" fillId="2" borderId="0" applyNumberFormat="0" applyBorder="0" applyAlignment="0" applyProtection="0"/>
    <xf numFmtId="0" fontId="24" fillId="20" borderId="0" applyNumberFormat="0" applyBorder="0" applyAlignment="0" applyProtection="0"/>
    <xf numFmtId="0" fontId="24" fillId="15" borderId="0" applyNumberFormat="0" applyBorder="0" applyAlignment="0" applyProtection="0"/>
    <xf numFmtId="0" fontId="32" fillId="43" borderId="0" applyNumberFormat="0" applyBorder="0" applyAlignment="0" applyProtection="0"/>
    <xf numFmtId="0" fontId="24" fillId="31" borderId="0" applyNumberFormat="0" applyBorder="0" applyAlignment="0" applyProtection="0"/>
    <xf numFmtId="0" fontId="21" fillId="2"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32" fillId="43" borderId="0" applyNumberFormat="0" applyBorder="0" applyAlignment="0" applyProtection="0"/>
    <xf numFmtId="0" fontId="24" fillId="31" borderId="0" applyNumberFormat="0" applyBorder="0" applyAlignment="0" applyProtection="0"/>
    <xf numFmtId="0" fontId="23" fillId="5" borderId="0" applyNumberFormat="0" applyBorder="0" applyAlignment="0" applyProtection="0"/>
    <xf numFmtId="0" fontId="35" fillId="24" borderId="16" applyNumberFormat="0" applyAlignment="0" applyProtection="0"/>
    <xf numFmtId="0" fontId="24" fillId="15" borderId="0" applyNumberFormat="0" applyBorder="0" applyAlignment="0" applyProtection="0"/>
    <xf numFmtId="0" fontId="24" fillId="31" borderId="0" applyNumberFormat="0" applyBorder="0" applyAlignment="0" applyProtection="0"/>
    <xf numFmtId="0" fontId="23" fillId="9" borderId="0" applyNumberFormat="0" applyBorder="0" applyAlignment="0" applyProtection="0"/>
    <xf numFmtId="0" fontId="23" fillId="5" borderId="0" applyNumberFormat="0" applyBorder="0" applyAlignment="0" applyProtection="0"/>
    <xf numFmtId="0" fontId="24" fillId="15" borderId="0" applyNumberFormat="0" applyBorder="0" applyAlignment="0" applyProtection="0"/>
    <xf numFmtId="0" fontId="24" fillId="31" borderId="0" applyNumberFormat="0" applyBorder="0" applyAlignment="0" applyProtection="0"/>
    <xf numFmtId="0" fontId="24" fillId="15" borderId="0" applyNumberFormat="0" applyBorder="0" applyAlignment="0" applyProtection="0"/>
    <xf numFmtId="0" fontId="24" fillId="32" borderId="0" applyNumberFormat="0" applyBorder="0" applyAlignment="0" applyProtection="0"/>
    <xf numFmtId="0" fontId="22" fillId="0" borderId="10" applyNumberFormat="0" applyFill="0" applyAlignment="0" applyProtection="0"/>
    <xf numFmtId="0" fontId="24" fillId="15" borderId="0" applyNumberFormat="0" applyBorder="0" applyAlignment="0" applyProtection="0"/>
    <xf numFmtId="0" fontId="24" fillId="32" borderId="0" applyNumberFormat="0" applyBorder="0" applyAlignment="0" applyProtection="0"/>
    <xf numFmtId="0" fontId="24" fillId="31" borderId="0" applyNumberFormat="0" applyBorder="0" applyAlignment="0" applyProtection="0"/>
    <xf numFmtId="0" fontId="23" fillId="19"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15"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18" borderId="0" applyNumberFormat="0" applyBorder="0" applyAlignment="0" applyProtection="0"/>
    <xf numFmtId="0" fontId="24" fillId="32" borderId="0" applyNumberFormat="0" applyBorder="0" applyAlignment="0" applyProtection="0"/>
    <xf numFmtId="0" fontId="24" fillId="31" borderId="0" applyNumberFormat="0" applyBorder="0" applyAlignment="0" applyProtection="0"/>
    <xf numFmtId="0" fontId="24" fillId="18" borderId="0" applyNumberFormat="0" applyBorder="0" applyAlignment="0" applyProtection="0"/>
    <xf numFmtId="0" fontId="24" fillId="31" borderId="0" applyNumberFormat="0" applyBorder="0" applyAlignment="0" applyProtection="0"/>
    <xf numFmtId="0" fontId="24" fillId="26" borderId="0" applyNumberFormat="0" applyBorder="0" applyAlignment="0" applyProtection="0"/>
    <xf numFmtId="0" fontId="24" fillId="32" borderId="0" applyNumberFormat="0" applyBorder="0" applyAlignment="0" applyProtection="0"/>
    <xf numFmtId="0" fontId="23" fillId="10" borderId="0" applyNumberFormat="0" applyBorder="0" applyAlignment="0" applyProtection="0"/>
    <xf numFmtId="0" fontId="24" fillId="32" borderId="0" applyNumberFormat="0" applyBorder="0" applyAlignment="0" applyProtection="0"/>
    <xf numFmtId="0" fontId="24" fillId="18" borderId="0" applyNumberFormat="0" applyBorder="0" applyAlignment="0" applyProtection="0"/>
    <xf numFmtId="0" fontId="23" fillId="23" borderId="0" applyNumberFormat="0" applyBorder="0" applyAlignment="0" applyProtection="0"/>
    <xf numFmtId="0" fontId="25" fillId="0" borderId="0"/>
    <xf numFmtId="0" fontId="24" fillId="25" borderId="0" applyNumberFormat="0" applyBorder="0" applyAlignment="0" applyProtection="0"/>
    <xf numFmtId="0" fontId="24" fillId="41" borderId="0" applyNumberFormat="0" applyBorder="0" applyAlignment="0" applyProtection="0"/>
    <xf numFmtId="0" fontId="24" fillId="19" borderId="0" applyNumberFormat="0" applyBorder="0" applyAlignment="0" applyProtection="0"/>
    <xf numFmtId="0" fontId="25" fillId="0" borderId="0"/>
    <xf numFmtId="0" fontId="29" fillId="0" borderId="0"/>
    <xf numFmtId="0" fontId="24" fillId="31" borderId="0" applyNumberFormat="0" applyBorder="0" applyAlignment="0" applyProtection="0"/>
    <xf numFmtId="0" fontId="24" fillId="31" borderId="0" applyNumberFormat="0" applyBorder="0" applyAlignment="0" applyProtection="0"/>
    <xf numFmtId="0" fontId="24" fillId="18" borderId="0" applyNumberFormat="0" applyBorder="0" applyAlignment="0" applyProtection="0"/>
    <xf numFmtId="0" fontId="23" fillId="23" borderId="0" applyNumberFormat="0" applyBorder="0" applyAlignment="0" applyProtection="0"/>
    <xf numFmtId="0" fontId="24" fillId="0" borderId="0"/>
    <xf numFmtId="0" fontId="24" fillId="25" borderId="0" applyNumberFormat="0" applyBorder="0" applyAlignment="0" applyProtection="0"/>
    <xf numFmtId="0" fontId="24" fillId="0" borderId="0"/>
    <xf numFmtId="0" fontId="24" fillId="31" borderId="0" applyNumberFormat="0" applyBorder="0" applyAlignment="0" applyProtection="0"/>
    <xf numFmtId="0" fontId="24" fillId="18" borderId="0" applyNumberFormat="0" applyBorder="0" applyAlignment="0" applyProtection="0"/>
    <xf numFmtId="0" fontId="24" fillId="0" borderId="0"/>
    <xf numFmtId="0" fontId="24" fillId="19" borderId="0" applyNumberFormat="0" applyBorder="0" applyAlignment="0" applyProtection="0"/>
    <xf numFmtId="0" fontId="24" fillId="0" borderId="0"/>
    <xf numFmtId="0" fontId="24" fillId="0" borderId="0"/>
    <xf numFmtId="0" fontId="24" fillId="32" borderId="0" applyNumberFormat="0" applyBorder="0" applyAlignment="0" applyProtection="0"/>
    <xf numFmtId="0" fontId="24" fillId="18" borderId="0" applyNumberFormat="0" applyBorder="0" applyAlignment="0" applyProtection="0"/>
    <xf numFmtId="0" fontId="24" fillId="32" borderId="0" applyNumberFormat="0" applyBorder="0" applyAlignment="0" applyProtection="0"/>
    <xf numFmtId="0" fontId="24" fillId="19" borderId="0" applyNumberFormat="0" applyBorder="0" applyAlignment="0" applyProtection="0"/>
    <xf numFmtId="0" fontId="23" fillId="9" borderId="0" applyNumberFormat="0" applyBorder="0" applyAlignment="0" applyProtection="0"/>
    <xf numFmtId="0" fontId="24" fillId="0" borderId="0"/>
    <xf numFmtId="0" fontId="24" fillId="0" borderId="0"/>
    <xf numFmtId="0" fontId="24" fillId="20" borderId="0" applyNumberFormat="0" applyBorder="0" applyAlignment="0" applyProtection="0"/>
    <xf numFmtId="0" fontId="21" fillId="4"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33" fillId="32" borderId="16" applyNumberFormat="0" applyAlignment="0" applyProtection="0"/>
    <xf numFmtId="0" fontId="24" fillId="15" borderId="0" applyNumberFormat="0" applyBorder="0" applyAlignment="0" applyProtection="0"/>
    <xf numFmtId="0" fontId="33" fillId="32" borderId="16" applyNumberFormat="0" applyAlignment="0" applyProtection="0"/>
    <xf numFmtId="0" fontId="23" fillId="11" borderId="0" applyNumberFormat="0" applyBorder="0" applyAlignment="0" applyProtection="0"/>
    <xf numFmtId="0" fontId="24" fillId="15" borderId="0" applyNumberFormat="0" applyBorder="0" applyAlignment="0" applyProtection="0"/>
    <xf numFmtId="0" fontId="33" fillId="32" borderId="16" applyNumberFormat="0" applyAlignment="0" applyProtection="0"/>
    <xf numFmtId="0" fontId="23" fillId="3" borderId="0" applyNumberFormat="0" applyBorder="0" applyAlignment="0" applyProtection="0"/>
    <xf numFmtId="0" fontId="24" fillId="20" borderId="0" applyNumberFormat="0" applyBorder="0" applyAlignment="0" applyProtection="0"/>
    <xf numFmtId="0" fontId="29" fillId="0" borderId="0"/>
    <xf numFmtId="0" fontId="23" fillId="3" borderId="0" applyNumberFormat="0" applyBorder="0" applyAlignment="0" applyProtection="0"/>
    <xf numFmtId="0" fontId="24" fillId="20" borderId="0" applyNumberFormat="0" applyBorder="0" applyAlignment="0" applyProtection="0"/>
    <xf numFmtId="0" fontId="33" fillId="32" borderId="16" applyNumberFormat="0" applyAlignment="0" applyProtection="0"/>
    <xf numFmtId="0" fontId="29" fillId="0" borderId="0"/>
    <xf numFmtId="0" fontId="29" fillId="0" borderId="0"/>
    <xf numFmtId="0" fontId="23" fillId="3" borderId="0" applyNumberFormat="0" applyBorder="0" applyAlignment="0" applyProtection="0"/>
    <xf numFmtId="0" fontId="24" fillId="20" borderId="0" applyNumberFormat="0" applyBorder="0" applyAlignment="0" applyProtection="0"/>
    <xf numFmtId="0" fontId="33" fillId="32" borderId="16" applyNumberFormat="0" applyAlignment="0" applyProtection="0"/>
    <xf numFmtId="0" fontId="29" fillId="0" borderId="0"/>
    <xf numFmtId="0" fontId="29" fillId="0" borderId="0"/>
    <xf numFmtId="0" fontId="22" fillId="0" borderId="0" applyNumberFormat="0" applyFill="0" applyBorder="0" applyAlignment="0" applyProtection="0"/>
    <xf numFmtId="0" fontId="23" fillId="3" borderId="0" applyNumberFormat="0" applyBorder="0" applyAlignment="0" applyProtection="0"/>
    <xf numFmtId="0" fontId="24" fillId="20" borderId="0" applyNumberFormat="0" applyBorder="0" applyAlignment="0" applyProtection="0"/>
    <xf numFmtId="0" fontId="33" fillId="32" borderId="16" applyNumberFormat="0" applyAlignment="0" applyProtection="0"/>
    <xf numFmtId="0" fontId="29" fillId="0" borderId="0"/>
    <xf numFmtId="0" fontId="29" fillId="0" borderId="0"/>
    <xf numFmtId="0" fontId="22" fillId="0" borderId="0" applyNumberFormat="0" applyFill="0" applyBorder="0" applyAlignment="0" applyProtection="0"/>
    <xf numFmtId="0" fontId="24" fillId="15" borderId="0" applyNumberFormat="0" applyBorder="0" applyAlignment="0" applyProtection="0"/>
    <xf numFmtId="0" fontId="24" fillId="0" borderId="0"/>
    <xf numFmtId="0" fontId="23" fillId="19" borderId="0" applyNumberFormat="0" applyBorder="0" applyAlignment="0" applyProtection="0"/>
    <xf numFmtId="0" fontId="24" fillId="14" borderId="13" applyNumberFormat="0" applyFont="0" applyAlignment="0" applyProtection="0"/>
    <xf numFmtId="0" fontId="25" fillId="0" borderId="0"/>
    <xf numFmtId="0" fontId="24" fillId="15" borderId="0" applyNumberFormat="0" applyBorder="0" applyAlignment="0" applyProtection="0"/>
    <xf numFmtId="0" fontId="24" fillId="0" borderId="0"/>
    <xf numFmtId="0" fontId="23" fillId="21" borderId="0" applyNumberFormat="0" applyBorder="0" applyAlignment="0" applyProtection="0"/>
    <xf numFmtId="0" fontId="24" fillId="18" borderId="0" applyNumberFormat="0" applyBorder="0" applyAlignment="0" applyProtection="0"/>
    <xf numFmtId="0" fontId="24" fillId="41" borderId="0" applyNumberFormat="0" applyBorder="0" applyAlignment="0" applyProtection="0"/>
    <xf numFmtId="0" fontId="24" fillId="15" borderId="0" applyNumberFormat="0" applyBorder="0" applyAlignment="0" applyProtection="0"/>
    <xf numFmtId="0" fontId="25" fillId="0" borderId="0"/>
    <xf numFmtId="0" fontId="23" fillId="40" borderId="0" applyNumberFormat="0" applyBorder="0" applyAlignment="0" applyProtection="0"/>
    <xf numFmtId="0" fontId="24" fillId="13" borderId="0" applyNumberFormat="0" applyBorder="0" applyAlignment="0" applyProtection="0"/>
    <xf numFmtId="0" fontId="24" fillId="15" borderId="0" applyNumberFormat="0" applyBorder="0" applyAlignment="0" applyProtection="0"/>
    <xf numFmtId="0" fontId="31" fillId="0" borderId="15" applyNumberFormat="0" applyFill="0" applyAlignment="0" applyProtection="0"/>
    <xf numFmtId="0" fontId="24" fillId="16" borderId="0" applyNumberFormat="0" applyBorder="0" applyAlignment="0" applyProtection="0"/>
    <xf numFmtId="0" fontId="24" fillId="20" borderId="0" applyNumberFormat="0" applyBorder="0" applyAlignment="0" applyProtection="0"/>
    <xf numFmtId="0" fontId="39" fillId="0" borderId="18" applyNumberFormat="0" applyFill="0" applyAlignment="0" applyProtection="0"/>
    <xf numFmtId="0" fontId="24" fillId="20" borderId="0" applyNumberFormat="0" applyBorder="0" applyAlignment="0" applyProtection="0"/>
    <xf numFmtId="0" fontId="24" fillId="0" borderId="0"/>
    <xf numFmtId="0" fontId="24" fillId="20" borderId="0" applyNumberFormat="0" applyBorder="0" applyAlignment="0" applyProtection="0"/>
    <xf numFmtId="0" fontId="23" fillId="10" borderId="0" applyNumberFormat="0" applyBorder="0" applyAlignment="0" applyProtection="0"/>
    <xf numFmtId="0" fontId="24" fillId="26" borderId="0" applyNumberFormat="0" applyBorder="0" applyAlignment="0" applyProtection="0"/>
    <xf numFmtId="0" fontId="24" fillId="15" borderId="0" applyNumberFormat="0" applyBorder="0" applyAlignment="0" applyProtection="0"/>
    <xf numFmtId="0" fontId="23" fillId="10" borderId="0" applyNumberFormat="0" applyBorder="0" applyAlignment="0" applyProtection="0"/>
    <xf numFmtId="0" fontId="24" fillId="16"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3" fillId="9" borderId="0" applyNumberFormat="0" applyBorder="0" applyAlignment="0" applyProtection="0"/>
    <xf numFmtId="0" fontId="23" fillId="5" borderId="0" applyNumberFormat="0" applyBorder="0" applyAlignment="0" applyProtection="0"/>
    <xf numFmtId="0" fontId="25" fillId="0" borderId="0"/>
    <xf numFmtId="0" fontId="29" fillId="0" borderId="0"/>
    <xf numFmtId="0" fontId="24" fillId="15" borderId="0" applyNumberFormat="0" applyBorder="0" applyAlignment="0" applyProtection="0"/>
    <xf numFmtId="0" fontId="24" fillId="16" borderId="0" applyNumberFormat="0" applyBorder="0" applyAlignment="0" applyProtection="0"/>
    <xf numFmtId="0" fontId="21" fillId="2" borderId="0" applyNumberFormat="0" applyBorder="0" applyAlignment="0" applyProtection="0"/>
    <xf numFmtId="0" fontId="24" fillId="20" borderId="0" applyNumberFormat="0" applyBorder="0" applyAlignment="0" applyProtection="0"/>
    <xf numFmtId="0" fontId="23" fillId="9" borderId="0" applyNumberFormat="0" applyBorder="0" applyAlignment="0" applyProtection="0"/>
    <xf numFmtId="0" fontId="24" fillId="0" borderId="0"/>
    <xf numFmtId="0" fontId="24" fillId="20" borderId="0" applyNumberFormat="0" applyBorder="0" applyAlignment="0" applyProtection="0"/>
    <xf numFmtId="0" fontId="24" fillId="20"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35" fillId="24" borderId="16" applyNumberFormat="0" applyAlignment="0" applyProtection="0"/>
    <xf numFmtId="0" fontId="22" fillId="0" borderId="10" applyNumberFormat="0" applyFill="0" applyAlignment="0" applyProtection="0"/>
    <xf numFmtId="0" fontId="24" fillId="15" borderId="0" applyNumberFormat="0" applyBorder="0" applyAlignment="0" applyProtection="0"/>
    <xf numFmtId="0" fontId="24" fillId="16" borderId="0" applyNumberFormat="0" applyBorder="0" applyAlignment="0" applyProtection="0"/>
    <xf numFmtId="0" fontId="23" fillId="19" borderId="0" applyNumberFormat="0" applyBorder="0" applyAlignment="0" applyProtection="0"/>
    <xf numFmtId="0" fontId="24" fillId="15" borderId="0" applyNumberFormat="0" applyBorder="0" applyAlignment="0" applyProtection="0"/>
    <xf numFmtId="0" fontId="23" fillId="12" borderId="0" applyNumberFormat="0" applyBorder="0" applyAlignment="0" applyProtection="0"/>
    <xf numFmtId="0" fontId="25" fillId="0" borderId="0"/>
    <xf numFmtId="0" fontId="23" fillId="19" borderId="0" applyNumberFormat="0" applyBorder="0" applyAlignment="0" applyProtection="0"/>
    <xf numFmtId="0" fontId="24" fillId="15" borderId="0" applyNumberFormat="0" applyBorder="0" applyAlignment="0" applyProtection="0"/>
    <xf numFmtId="0" fontId="30" fillId="38" borderId="14" applyNumberFormat="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2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26" borderId="0" applyNumberFormat="0" applyBorder="0" applyAlignment="0" applyProtection="0"/>
    <xf numFmtId="0" fontId="24" fillId="16" borderId="0" applyNumberFormat="0" applyBorder="0" applyAlignment="0" applyProtection="0"/>
    <xf numFmtId="0" fontId="24" fillId="26" borderId="0" applyNumberFormat="0" applyBorder="0" applyAlignment="0" applyProtection="0"/>
    <xf numFmtId="0" fontId="24" fillId="1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3" fillId="10" borderId="0" applyNumberFormat="0" applyBorder="0" applyAlignment="0" applyProtection="0"/>
    <xf numFmtId="0" fontId="24" fillId="16" borderId="0" applyNumberFormat="0" applyBorder="0" applyAlignment="0" applyProtection="0"/>
    <xf numFmtId="0" fontId="23" fillId="10" borderId="0" applyNumberFormat="0" applyBorder="0" applyAlignment="0" applyProtection="0"/>
    <xf numFmtId="0" fontId="24" fillId="26" borderId="0" applyNumberFormat="0" applyBorder="0" applyAlignment="0" applyProtection="0"/>
    <xf numFmtId="0" fontId="23" fillId="36" borderId="0" applyNumberFormat="0" applyBorder="0" applyAlignment="0" applyProtection="0"/>
    <xf numFmtId="0" fontId="24" fillId="41" borderId="0" applyNumberFormat="0" applyBorder="0" applyAlignment="0" applyProtection="0"/>
    <xf numFmtId="0" fontId="24" fillId="16" borderId="0" applyNumberFormat="0" applyBorder="0" applyAlignment="0" applyProtection="0"/>
    <xf numFmtId="0" fontId="28" fillId="0" borderId="0" applyNumberFormat="0" applyFill="0" applyBorder="0" applyAlignment="0" applyProtection="0"/>
    <xf numFmtId="0" fontId="23" fillId="2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3" fillId="28" borderId="0" applyNumberFormat="0" applyBorder="0" applyAlignment="0" applyProtection="0"/>
    <xf numFmtId="0" fontId="24" fillId="16" borderId="0" applyNumberFormat="0" applyBorder="0" applyAlignment="0" applyProtection="0"/>
    <xf numFmtId="0" fontId="23" fillId="29" borderId="0" applyNumberFormat="0" applyBorder="0" applyAlignment="0" applyProtection="0"/>
    <xf numFmtId="0" fontId="25" fillId="0" borderId="0"/>
    <xf numFmtId="0" fontId="23" fillId="28" borderId="0" applyNumberFormat="0" applyBorder="0" applyAlignment="0" applyProtection="0"/>
    <xf numFmtId="0" fontId="24" fillId="16" borderId="0" applyNumberFormat="0" applyBorder="0" applyAlignment="0" applyProtection="0"/>
    <xf numFmtId="0" fontId="23" fillId="29" borderId="0" applyNumberFormat="0" applyBorder="0" applyAlignment="0" applyProtection="0"/>
    <xf numFmtId="0" fontId="25" fillId="0" borderId="0"/>
    <xf numFmtId="0" fontId="23" fillId="28" borderId="0" applyNumberFormat="0" applyBorder="0" applyAlignment="0" applyProtection="0"/>
    <xf numFmtId="0" fontId="24" fillId="16" borderId="0" applyNumberFormat="0" applyBorder="0" applyAlignment="0" applyProtection="0"/>
    <xf numFmtId="0" fontId="25" fillId="0" borderId="0"/>
    <xf numFmtId="0" fontId="24" fillId="0" borderId="0"/>
    <xf numFmtId="0" fontId="23" fillId="28" borderId="0" applyNumberFormat="0" applyBorder="0" applyAlignment="0" applyProtection="0"/>
    <xf numFmtId="0" fontId="24" fillId="16" borderId="0" applyNumberFormat="0" applyBorder="0" applyAlignment="0" applyProtection="0"/>
    <xf numFmtId="0" fontId="24" fillId="19" borderId="0" applyNumberFormat="0" applyBorder="0" applyAlignment="0" applyProtection="0"/>
    <xf numFmtId="0" fontId="33" fillId="31" borderId="16" applyNumberFormat="0" applyAlignment="0" applyProtection="0"/>
    <xf numFmtId="0" fontId="24" fillId="19" borderId="0" applyNumberFormat="0" applyBorder="0" applyAlignment="0" applyProtection="0"/>
    <xf numFmtId="0" fontId="24" fillId="19" borderId="0" applyNumberFormat="0" applyBorder="0" applyAlignment="0" applyProtection="0"/>
    <xf numFmtId="0" fontId="23" fillId="28" borderId="0" applyNumberFormat="0" applyBorder="0" applyAlignment="0" applyProtection="0"/>
    <xf numFmtId="0" fontId="39" fillId="0" borderId="18" applyNumberFormat="0" applyFill="0" applyAlignment="0" applyProtection="0"/>
    <xf numFmtId="0" fontId="24" fillId="19" borderId="0" applyNumberFormat="0" applyBorder="0" applyAlignment="0" applyProtection="0"/>
    <xf numFmtId="0" fontId="24" fillId="20" borderId="0" applyNumberFormat="0" applyBorder="0" applyAlignment="0" applyProtection="0"/>
    <xf numFmtId="0" fontId="24" fillId="25"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3" borderId="0" applyNumberFormat="0" applyBorder="0" applyAlignment="0" applyProtection="0"/>
    <xf numFmtId="0" fontId="23" fillId="3" borderId="0" applyNumberFormat="0" applyBorder="0" applyAlignment="0" applyProtection="0"/>
    <xf numFmtId="0" fontId="24" fillId="25" borderId="0" applyNumberFormat="0" applyBorder="0" applyAlignment="0" applyProtection="0"/>
    <xf numFmtId="0" fontId="29" fillId="0" borderId="0"/>
    <xf numFmtId="0" fontId="29" fillId="0" borderId="0"/>
    <xf numFmtId="0" fontId="24" fillId="42" borderId="0" applyNumberFormat="0" applyBorder="0" applyAlignment="0" applyProtection="0"/>
    <xf numFmtId="0" fontId="24" fillId="25" borderId="0" applyNumberFormat="0" applyBorder="0" applyAlignment="0" applyProtection="0"/>
    <xf numFmtId="0" fontId="24" fillId="42" borderId="0" applyNumberFormat="0" applyBorder="0" applyAlignment="0" applyProtection="0"/>
    <xf numFmtId="0" fontId="24" fillId="25" borderId="0" applyNumberFormat="0" applyBorder="0" applyAlignment="0" applyProtection="0"/>
    <xf numFmtId="0" fontId="25" fillId="0" borderId="0"/>
    <xf numFmtId="0" fontId="24" fillId="19" borderId="0" applyNumberFormat="0" applyBorder="0" applyAlignment="0" applyProtection="0"/>
    <xf numFmtId="0" fontId="24" fillId="19" borderId="0" applyNumberFormat="0" applyBorder="0" applyAlignment="0" applyProtection="0"/>
    <xf numFmtId="0" fontId="23" fillId="40"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19" borderId="0" applyNumberFormat="0" applyBorder="0" applyAlignment="0" applyProtection="0"/>
    <xf numFmtId="0" fontId="24" fillId="25" borderId="0" applyNumberFormat="0" applyBorder="0" applyAlignment="0" applyProtection="0"/>
    <xf numFmtId="0" fontId="23" fillId="10" borderId="0" applyNumberFormat="0" applyBorder="0" applyAlignment="0" applyProtection="0"/>
    <xf numFmtId="0" fontId="24" fillId="19" borderId="0" applyNumberFormat="0" applyBorder="0" applyAlignment="0" applyProtection="0"/>
    <xf numFmtId="0" fontId="23" fillId="10" borderId="0" applyNumberFormat="0" applyBorder="0" applyAlignment="0" applyProtection="0"/>
    <xf numFmtId="0" fontId="24" fillId="19" borderId="0" applyNumberFormat="0" applyBorder="0" applyAlignment="0" applyProtection="0"/>
    <xf numFmtId="0" fontId="23" fillId="10" borderId="0" applyNumberFormat="0" applyBorder="0" applyAlignment="0" applyProtection="0"/>
    <xf numFmtId="0" fontId="24" fillId="19" borderId="0" applyNumberFormat="0" applyBorder="0" applyAlignment="0" applyProtection="0"/>
    <xf numFmtId="0" fontId="25" fillId="0" borderId="0"/>
    <xf numFmtId="0" fontId="23" fillId="10" borderId="0" applyNumberFormat="0" applyBorder="0" applyAlignment="0" applyProtection="0"/>
    <xf numFmtId="0" fontId="24" fillId="19"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30" fillId="38" borderId="14" applyNumberFormat="0" applyAlignment="0" applyProtection="0"/>
    <xf numFmtId="0" fontId="24" fillId="18"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3" fillId="36" borderId="0" applyNumberFormat="0" applyBorder="0" applyAlignment="0" applyProtection="0"/>
    <xf numFmtId="0" fontId="24" fillId="14" borderId="13" applyNumberFormat="0" applyFont="0" applyAlignment="0" applyProtection="0"/>
    <xf numFmtId="0" fontId="24" fillId="13"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5" fillId="0" borderId="0"/>
    <xf numFmtId="0" fontId="24" fillId="18" borderId="0" applyNumberFormat="0" applyBorder="0" applyAlignment="0" applyProtection="0"/>
    <xf numFmtId="0" fontId="24" fillId="0" borderId="0"/>
    <xf numFmtId="0" fontId="24" fillId="18" borderId="0" applyNumberFormat="0" applyBorder="0" applyAlignment="0" applyProtection="0"/>
    <xf numFmtId="0" fontId="24" fillId="0" borderId="0"/>
    <xf numFmtId="0" fontId="23" fillId="5" borderId="0" applyNumberFormat="0" applyBorder="0" applyAlignment="0" applyProtection="0"/>
    <xf numFmtId="0" fontId="34" fillId="0" borderId="0" applyNumberFormat="0" applyFill="0" applyBorder="0" applyAlignment="0" applyProtection="0"/>
    <xf numFmtId="0" fontId="24" fillId="18" borderId="0" applyNumberFormat="0" applyBorder="0" applyAlignment="0" applyProtection="0"/>
    <xf numFmtId="0" fontId="35" fillId="38" borderId="16" applyNumberFormat="0" applyAlignment="0" applyProtection="0"/>
    <xf numFmtId="0" fontId="32" fillId="43" borderId="0" applyNumberFormat="0" applyBorder="0" applyAlignment="0" applyProtection="0"/>
    <xf numFmtId="0" fontId="23" fillId="44" borderId="0" applyNumberFormat="0" applyBorder="0" applyAlignment="0" applyProtection="0"/>
    <xf numFmtId="0" fontId="23" fillId="5" borderId="0" applyNumberFormat="0" applyBorder="0" applyAlignment="0" applyProtection="0"/>
    <xf numFmtId="0" fontId="34" fillId="0" borderId="0" applyNumberFormat="0" applyFill="0" applyBorder="0" applyAlignment="0" applyProtection="0"/>
    <xf numFmtId="0" fontId="23" fillId="12" borderId="0" applyNumberFormat="0" applyBorder="0" applyAlignment="0" applyProtection="0"/>
    <xf numFmtId="0" fontId="24" fillId="18" borderId="0" applyNumberFormat="0" applyBorder="0" applyAlignment="0" applyProtection="0"/>
    <xf numFmtId="0" fontId="35" fillId="38" borderId="16" applyNumberFormat="0" applyAlignment="0" applyProtection="0"/>
    <xf numFmtId="0" fontId="32" fillId="43" borderId="0" applyNumberFormat="0" applyBorder="0" applyAlignment="0" applyProtection="0"/>
    <xf numFmtId="0" fontId="24" fillId="20" borderId="0" applyNumberFormat="0" applyBorder="0" applyAlignment="0" applyProtection="0"/>
    <xf numFmtId="0" fontId="24" fillId="0" borderId="0"/>
    <xf numFmtId="0" fontId="24" fillId="15" borderId="0" applyNumberFormat="0" applyBorder="0" applyAlignment="0" applyProtection="0"/>
    <xf numFmtId="0" fontId="24" fillId="0" borderId="0"/>
    <xf numFmtId="0" fontId="24" fillId="15" borderId="0" applyNumberFormat="0" applyBorder="0" applyAlignment="0" applyProtection="0"/>
    <xf numFmtId="0" fontId="24" fillId="0" borderId="0"/>
    <xf numFmtId="0" fontId="24" fillId="17" borderId="13" applyNumberFormat="0" applyAlignment="0" applyProtection="0"/>
    <xf numFmtId="0" fontId="24" fillId="15" borderId="0" applyNumberFormat="0" applyBorder="0" applyAlignment="0" applyProtection="0"/>
    <xf numFmtId="0" fontId="24" fillId="0" borderId="0"/>
    <xf numFmtId="0" fontId="24" fillId="17" borderId="13" applyNumberFormat="0" applyAlignment="0" applyProtection="0"/>
    <xf numFmtId="0" fontId="24" fillId="15" borderId="0" applyNumberFormat="0" applyBorder="0" applyAlignment="0" applyProtection="0"/>
    <xf numFmtId="0" fontId="24" fillId="20" borderId="0" applyNumberFormat="0" applyBorder="0" applyAlignment="0" applyProtection="0"/>
    <xf numFmtId="0" fontId="33" fillId="31" borderId="16" applyNumberFormat="0" applyAlignment="0" applyProtection="0"/>
    <xf numFmtId="0" fontId="23" fillId="19" borderId="0" applyNumberFormat="0" applyBorder="0" applyAlignment="0" applyProtection="0"/>
    <xf numFmtId="0" fontId="24" fillId="20" borderId="0" applyNumberFormat="0" applyBorder="0" applyAlignment="0" applyProtection="0"/>
    <xf numFmtId="0" fontId="27" fillId="7" borderId="12" applyNumberFormat="0" applyAlignment="0" applyProtection="0"/>
    <xf numFmtId="0" fontId="24" fillId="15" borderId="0" applyNumberFormat="0" applyBorder="0" applyAlignment="0" applyProtection="0"/>
    <xf numFmtId="0" fontId="27" fillId="45" borderId="12" applyNumberFormat="0" applyAlignment="0" applyProtection="0"/>
    <xf numFmtId="0" fontId="24" fillId="20" borderId="0" applyNumberFormat="0" applyBorder="0" applyAlignment="0" applyProtection="0"/>
    <xf numFmtId="0" fontId="24" fillId="20" borderId="0" applyNumberFormat="0" applyBorder="0" applyAlignment="0" applyProtection="0"/>
    <xf numFmtId="0" fontId="21" fillId="2" borderId="0" applyNumberFormat="0" applyBorder="0" applyAlignment="0" applyProtection="0"/>
    <xf numFmtId="0" fontId="27" fillId="45" borderId="12" applyNumberFormat="0" applyAlignment="0" applyProtection="0"/>
    <xf numFmtId="0" fontId="24" fillId="20" borderId="0" applyNumberFormat="0" applyBorder="0" applyAlignment="0" applyProtection="0"/>
    <xf numFmtId="0" fontId="21" fillId="2" borderId="0" applyNumberFormat="0" applyBorder="0" applyAlignment="0" applyProtection="0"/>
    <xf numFmtId="0" fontId="27" fillId="45" borderId="12" applyNumberFormat="0" applyAlignment="0" applyProtection="0"/>
    <xf numFmtId="0" fontId="24" fillId="15" borderId="0" applyNumberFormat="0" applyBorder="0" applyAlignment="0" applyProtection="0"/>
    <xf numFmtId="0" fontId="24" fillId="15" borderId="0" applyNumberFormat="0" applyBorder="0" applyAlignment="0" applyProtection="0"/>
    <xf numFmtId="0" fontId="32" fillId="43" borderId="0" applyNumberFormat="0" applyBorder="0" applyAlignment="0" applyProtection="0"/>
    <xf numFmtId="0" fontId="24" fillId="41" borderId="0" applyNumberFormat="0" applyBorder="0" applyAlignment="0" applyProtection="0"/>
    <xf numFmtId="0" fontId="24" fillId="0" borderId="0"/>
    <xf numFmtId="0" fontId="24" fillId="42" borderId="0" applyNumberFormat="0" applyBorder="0" applyAlignment="0" applyProtection="0"/>
    <xf numFmtId="0" fontId="24" fillId="42"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4" fillId="0" borderId="0"/>
    <xf numFmtId="0" fontId="24" fillId="42" borderId="0" applyNumberFormat="0" applyBorder="0" applyAlignment="0" applyProtection="0"/>
    <xf numFmtId="0" fontId="24" fillId="42" borderId="0" applyNumberFormat="0" applyBorder="0" applyAlignment="0" applyProtection="0"/>
    <xf numFmtId="0" fontId="23" fillId="10"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34" fillId="0" borderId="0" applyNumberFormat="0" applyFill="0" applyBorder="0" applyAlignment="0" applyProtection="0"/>
    <xf numFmtId="0" fontId="24" fillId="41" borderId="0" applyNumberFormat="0" applyBorder="0" applyAlignment="0" applyProtection="0"/>
    <xf numFmtId="0" fontId="30" fillId="38" borderId="14" applyNumberFormat="0" applyAlignment="0" applyProtection="0"/>
    <xf numFmtId="0" fontId="34" fillId="0" borderId="0" applyNumberFormat="0" applyFill="0" applyBorder="0" applyAlignment="0" applyProtection="0"/>
    <xf numFmtId="0" fontId="24" fillId="0" borderId="0"/>
    <xf numFmtId="0" fontId="23" fillId="19" borderId="0" applyNumberFormat="0" applyBorder="0" applyAlignment="0" applyProtection="0"/>
    <xf numFmtId="0" fontId="24" fillId="42"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3" fillId="10" borderId="0" applyNumberFormat="0" applyBorder="0" applyAlignment="0" applyProtection="0"/>
    <xf numFmtId="0" fontId="24" fillId="42" borderId="0" applyNumberFormat="0" applyBorder="0" applyAlignment="0" applyProtection="0"/>
    <xf numFmtId="0" fontId="24" fillId="41" borderId="0" applyNumberFormat="0" applyBorder="0" applyAlignment="0" applyProtection="0"/>
    <xf numFmtId="0" fontId="23" fillId="28" borderId="0" applyNumberFormat="0" applyBorder="0" applyAlignment="0" applyProtection="0"/>
    <xf numFmtId="0" fontId="26" fillId="0" borderId="11" applyNumberFormat="0" applyFill="0" applyAlignment="0" applyProtection="0"/>
    <xf numFmtId="0" fontId="24" fillId="42" borderId="0" applyNumberFormat="0" applyBorder="0" applyAlignment="0" applyProtection="0"/>
    <xf numFmtId="0" fontId="23" fillId="10" borderId="0" applyNumberFormat="0" applyBorder="0" applyAlignment="0" applyProtection="0"/>
    <xf numFmtId="0" fontId="30" fillId="38" borderId="14" applyNumberFormat="0" applyAlignment="0" applyProtection="0"/>
    <xf numFmtId="0" fontId="24" fillId="42" borderId="0" applyNumberFormat="0" applyBorder="0" applyAlignment="0" applyProtection="0"/>
    <xf numFmtId="0" fontId="30" fillId="38" borderId="14" applyNumberFormat="0" applyAlignment="0" applyProtection="0"/>
    <xf numFmtId="0" fontId="23" fillId="16"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4" fillId="41" borderId="0" applyNumberFormat="0" applyBorder="0" applyAlignment="0" applyProtection="0"/>
    <xf numFmtId="0" fontId="23" fillId="40" borderId="0" applyNumberFormat="0" applyBorder="0" applyAlignment="0" applyProtection="0"/>
    <xf numFmtId="0" fontId="24" fillId="41" borderId="0" applyNumberFormat="0" applyBorder="0" applyAlignment="0" applyProtection="0"/>
    <xf numFmtId="0" fontId="23" fillId="40" borderId="0" applyNumberFormat="0" applyBorder="0" applyAlignment="0" applyProtection="0"/>
    <xf numFmtId="0" fontId="24" fillId="41" borderId="0" applyNumberFormat="0" applyBorder="0" applyAlignment="0" applyProtection="0"/>
    <xf numFmtId="0" fontId="23" fillId="21" borderId="0" applyNumberFormat="0" applyBorder="0" applyAlignment="0" applyProtection="0"/>
    <xf numFmtId="0" fontId="23" fillId="11" borderId="0" applyNumberFormat="0" applyBorder="0" applyAlignment="0" applyProtection="0"/>
    <xf numFmtId="0" fontId="21" fillId="2" borderId="0" applyNumberFormat="0" applyBorder="0" applyAlignment="0" applyProtection="0"/>
    <xf numFmtId="0" fontId="23" fillId="40" borderId="0" applyNumberFormat="0" applyBorder="0" applyAlignment="0" applyProtection="0"/>
    <xf numFmtId="0" fontId="23" fillId="11" borderId="0" applyNumberFormat="0" applyBorder="0" applyAlignment="0" applyProtection="0"/>
    <xf numFmtId="0" fontId="21" fillId="4" borderId="0" applyNumberFormat="0" applyBorder="0" applyAlignment="0" applyProtection="0"/>
    <xf numFmtId="0" fontId="23" fillId="11" borderId="0" applyNumberFormat="0" applyBorder="0" applyAlignment="0" applyProtection="0"/>
    <xf numFmtId="0" fontId="21" fillId="2" borderId="0" applyNumberFormat="0" applyBorder="0" applyAlignment="0" applyProtection="0"/>
    <xf numFmtId="0" fontId="26" fillId="0" borderId="11" applyNumberFormat="0" applyFill="0" applyAlignment="0" applyProtection="0"/>
    <xf numFmtId="0" fontId="23" fillId="11" borderId="0" applyNumberFormat="0" applyBorder="0" applyAlignment="0" applyProtection="0"/>
    <xf numFmtId="0" fontId="23" fillId="19" borderId="0" applyNumberFormat="0" applyBorder="0" applyAlignment="0" applyProtection="0"/>
    <xf numFmtId="0" fontId="23" fillId="10"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3" fillId="36" borderId="0" applyNumberFormat="0" applyBorder="0" applyAlignment="0" applyProtection="0"/>
    <xf numFmtId="0" fontId="23" fillId="11" borderId="0" applyNumberFormat="0" applyBorder="0" applyAlignment="0" applyProtection="0"/>
    <xf numFmtId="0" fontId="23" fillId="36" borderId="0" applyNumberFormat="0" applyBorder="0" applyAlignment="0" applyProtection="0"/>
    <xf numFmtId="0" fontId="23" fillId="11" borderId="0" applyNumberFormat="0" applyBorder="0" applyAlignment="0" applyProtection="0"/>
    <xf numFmtId="0" fontId="23" fillId="28"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38" fillId="27" borderId="0" applyNumberFormat="0" applyBorder="0" applyAlignment="0" applyProtection="0"/>
    <xf numFmtId="0" fontId="23" fillId="36" borderId="0" applyNumberFormat="0" applyBorder="0" applyAlignment="0" applyProtection="0"/>
    <xf numFmtId="0" fontId="23" fillId="11" borderId="0" applyNumberFormat="0" applyBorder="0" applyAlignment="0" applyProtection="0"/>
    <xf numFmtId="0" fontId="23" fillId="33" borderId="0" applyNumberFormat="0" applyBorder="0" applyAlignment="0" applyProtection="0"/>
    <xf numFmtId="0" fontId="24" fillId="14" borderId="13" applyNumberFormat="0" applyFont="0" applyAlignment="0" applyProtection="0"/>
    <xf numFmtId="0" fontId="27" fillId="7" borderId="12" applyNumberFormat="0" applyAlignment="0" applyProtection="0"/>
    <xf numFmtId="0" fontId="23" fillId="33" borderId="0" applyNumberFormat="0" applyBorder="0" applyAlignment="0" applyProtection="0"/>
    <xf numFmtId="0" fontId="23" fillId="11" borderId="0" applyNumberFormat="0" applyBorder="0" applyAlignment="0" applyProtection="0"/>
    <xf numFmtId="0" fontId="24" fillId="14" borderId="13" applyNumberFormat="0" applyFont="0" applyAlignment="0" applyProtection="0"/>
    <xf numFmtId="0" fontId="35" fillId="38" borderId="16" applyNumberFormat="0" applyAlignment="0" applyProtection="0"/>
    <xf numFmtId="0" fontId="23" fillId="33" borderId="0" applyNumberFormat="0" applyBorder="0" applyAlignment="0" applyProtection="0"/>
    <xf numFmtId="0" fontId="23" fillId="33"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4" fillId="14" borderId="13" applyNumberFormat="0" applyFont="0" applyAlignment="0" applyProtection="0"/>
    <xf numFmtId="0" fontId="23" fillId="33" borderId="0" applyNumberFormat="0" applyBorder="0" applyAlignment="0" applyProtection="0"/>
    <xf numFmtId="0" fontId="23" fillId="33" borderId="0" applyNumberFormat="0" applyBorder="0" applyAlignment="0" applyProtection="0"/>
    <xf numFmtId="0" fontId="24" fillId="14" borderId="13" applyNumberFormat="0" applyFont="0" applyAlignment="0" applyProtection="0"/>
    <xf numFmtId="0" fontId="23" fillId="33" borderId="0" applyNumberFormat="0" applyBorder="0" applyAlignment="0" applyProtection="0"/>
    <xf numFmtId="0" fontId="23" fillId="11" borderId="0" applyNumberFormat="0" applyBorder="0" applyAlignment="0" applyProtection="0"/>
    <xf numFmtId="0" fontId="23" fillId="3" borderId="0" applyNumberFormat="0" applyBorder="0" applyAlignment="0" applyProtection="0"/>
    <xf numFmtId="0" fontId="23" fillId="11" borderId="0" applyNumberFormat="0" applyBorder="0" applyAlignment="0" applyProtection="0"/>
    <xf numFmtId="0" fontId="23" fillId="23"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5" fillId="0" borderId="0"/>
    <xf numFmtId="0" fontId="23" fillId="39" borderId="0" applyNumberFormat="0" applyBorder="0" applyAlignment="0" applyProtection="0"/>
    <xf numFmtId="0" fontId="23" fillId="11" borderId="0" applyNumberFormat="0" applyBorder="0" applyAlignment="0" applyProtection="0"/>
    <xf numFmtId="0" fontId="24" fillId="0" borderId="0"/>
    <xf numFmtId="0" fontId="23" fillId="11" borderId="0" applyNumberFormat="0" applyBorder="0" applyAlignment="0" applyProtection="0"/>
    <xf numFmtId="0" fontId="25" fillId="0" borderId="0"/>
    <xf numFmtId="0" fontId="23" fillId="11" borderId="0" applyNumberFormat="0" applyBorder="0" applyAlignment="0" applyProtection="0"/>
    <xf numFmtId="0" fontId="24" fillId="0" borderId="0"/>
    <xf numFmtId="0" fontId="24" fillId="0" borderId="0"/>
    <xf numFmtId="0" fontId="23" fillId="11" borderId="0" applyNumberFormat="0" applyBorder="0" applyAlignment="0" applyProtection="0"/>
    <xf numFmtId="0" fontId="25" fillId="0" borderId="0"/>
    <xf numFmtId="0" fontId="23" fillId="39" borderId="0" applyNumberFormat="0" applyBorder="0" applyAlignment="0" applyProtection="0"/>
    <xf numFmtId="0" fontId="23" fillId="11" borderId="0" applyNumberFormat="0" applyBorder="0" applyAlignment="0" applyProtection="0"/>
    <xf numFmtId="0" fontId="25" fillId="0" borderId="0"/>
    <xf numFmtId="0" fontId="23" fillId="11" borderId="0" applyNumberFormat="0" applyBorder="0" applyAlignment="0" applyProtection="0"/>
    <xf numFmtId="0" fontId="25" fillId="0" borderId="0"/>
    <xf numFmtId="0" fontId="23" fillId="11" borderId="0" applyNumberFormat="0" applyBorder="0" applyAlignment="0" applyProtection="0"/>
    <xf numFmtId="0" fontId="37" fillId="0" borderId="17" applyNumberFormat="0" applyFill="0" applyAlignment="0" applyProtection="0"/>
    <xf numFmtId="0" fontId="25" fillId="0" borderId="0"/>
    <xf numFmtId="0" fontId="23" fillId="37" borderId="0" applyNumberFormat="0" applyBorder="0" applyAlignment="0" applyProtection="0"/>
    <xf numFmtId="0" fontId="23" fillId="11" borderId="0" applyNumberFormat="0" applyBorder="0" applyAlignment="0" applyProtection="0"/>
    <xf numFmtId="0" fontId="37" fillId="0" borderId="17" applyNumberFormat="0" applyFill="0" applyAlignment="0" applyProtection="0"/>
    <xf numFmtId="0" fontId="23" fillId="16" borderId="0" applyNumberFormat="0" applyBorder="0" applyAlignment="0" applyProtection="0"/>
    <xf numFmtId="0" fontId="29" fillId="0" borderId="0"/>
    <xf numFmtId="0" fontId="23" fillId="16" borderId="0" applyNumberFormat="0" applyBorder="0" applyAlignment="0" applyProtection="0"/>
    <xf numFmtId="0" fontId="27" fillId="7" borderId="12" applyNumberFormat="0" applyAlignment="0" applyProtection="0"/>
    <xf numFmtId="0" fontId="29" fillId="0" borderId="0"/>
    <xf numFmtId="0" fontId="23" fillId="16" borderId="0" applyNumberFormat="0" applyBorder="0" applyAlignment="0" applyProtection="0"/>
    <xf numFmtId="0" fontId="23" fillId="3" borderId="0" applyNumberFormat="0" applyBorder="0" applyAlignment="0" applyProtection="0"/>
    <xf numFmtId="0" fontId="29" fillId="0" borderId="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2" borderId="0" applyNumberFormat="0" applyBorder="0" applyAlignment="0" applyProtection="0"/>
    <xf numFmtId="0" fontId="23" fillId="28" borderId="0" applyNumberFormat="0" applyBorder="0" applyAlignment="0" applyProtection="0"/>
    <xf numFmtId="0" fontId="23" fillId="26" borderId="0" applyNumberFormat="0" applyBorder="0" applyAlignment="0" applyProtection="0"/>
    <xf numFmtId="0" fontId="23" fillId="16" borderId="0" applyNumberFormat="0" applyBorder="0" applyAlignment="0" applyProtection="0"/>
    <xf numFmtId="0" fontId="33" fillId="31" borderId="16" applyNumberFormat="0" applyAlignment="0" applyProtection="0"/>
    <xf numFmtId="0" fontId="24" fillId="0" borderId="0"/>
    <xf numFmtId="0" fontId="23" fillId="16" borderId="0" applyNumberFormat="0" applyBorder="0" applyAlignment="0" applyProtection="0"/>
    <xf numFmtId="0" fontId="24" fillId="0" borderId="0"/>
    <xf numFmtId="0" fontId="23" fillId="16" borderId="0" applyNumberFormat="0" applyBorder="0" applyAlignment="0" applyProtection="0"/>
    <xf numFmtId="0" fontId="33" fillId="32" borderId="16" applyNumberFormat="0" applyAlignment="0" applyProtection="0"/>
    <xf numFmtId="0" fontId="24" fillId="0" borderId="0"/>
    <xf numFmtId="0" fontId="23" fillId="16" borderId="0" applyNumberFormat="0" applyBorder="0" applyAlignment="0" applyProtection="0"/>
    <xf numFmtId="0" fontId="33" fillId="32" borderId="16" applyNumberFormat="0" applyAlignment="0" applyProtection="0"/>
    <xf numFmtId="0" fontId="24" fillId="0" borderId="0"/>
    <xf numFmtId="0" fontId="23" fillId="16" borderId="0" applyNumberFormat="0" applyBorder="0" applyAlignment="0" applyProtection="0"/>
    <xf numFmtId="0" fontId="23" fillId="26" borderId="0" applyNumberFormat="0" applyBorder="0" applyAlignment="0" applyProtection="0"/>
    <xf numFmtId="0" fontId="23" fillId="16" borderId="0" applyNumberFormat="0" applyBorder="0" applyAlignment="0" applyProtection="0"/>
    <xf numFmtId="0" fontId="23" fillId="26" borderId="0" applyNumberFormat="0" applyBorder="0" applyAlignment="0" applyProtection="0"/>
    <xf numFmtId="0" fontId="23" fillId="10" borderId="0" applyNumberFormat="0" applyBorder="0" applyAlignment="0" applyProtection="0"/>
    <xf numFmtId="0" fontId="28" fillId="0" borderId="0" applyNumberFormat="0" applyFill="0" applyBorder="0" applyAlignment="0" applyProtection="0"/>
    <xf numFmtId="0" fontId="23" fillId="16" borderId="0" applyNumberFormat="0" applyBorder="0" applyAlignment="0" applyProtection="0"/>
    <xf numFmtId="0" fontId="24" fillId="0" borderId="0"/>
    <xf numFmtId="0" fontId="39" fillId="0" borderId="18" applyNumberFormat="0" applyFill="0" applyAlignment="0" applyProtection="0"/>
    <xf numFmtId="0" fontId="28" fillId="0" borderId="0" applyNumberFormat="0" applyFill="0" applyBorder="0" applyAlignment="0" applyProtection="0"/>
    <xf numFmtId="0" fontId="23" fillId="26" borderId="0" applyNumberFormat="0" applyBorder="0" applyAlignment="0" applyProtection="0"/>
    <xf numFmtId="0" fontId="24" fillId="0" borderId="0"/>
    <xf numFmtId="0" fontId="32" fillId="30" borderId="0" applyNumberFormat="0" applyBorder="0" applyAlignment="0" applyProtection="0"/>
    <xf numFmtId="0" fontId="23" fillId="26" borderId="0" applyNumberFormat="0" applyBorder="0" applyAlignment="0" applyProtection="0"/>
    <xf numFmtId="0" fontId="23" fillId="16" borderId="0" applyNumberFormat="0" applyBorder="0" applyAlignment="0" applyProtection="0"/>
    <xf numFmtId="0" fontId="23" fillId="5" borderId="0" applyNumberFormat="0" applyBorder="0" applyAlignment="0" applyProtection="0"/>
    <xf numFmtId="0" fontId="23" fillId="16"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8" fillId="0" borderId="0" applyNumberFormat="0" applyFill="0" applyBorder="0" applyAlignment="0" applyProtection="0"/>
    <xf numFmtId="0" fontId="24" fillId="0" borderId="0"/>
    <xf numFmtId="0" fontId="23" fillId="40" borderId="0" applyNumberFormat="0" applyBorder="0" applyAlignment="0" applyProtection="0"/>
    <xf numFmtId="0" fontId="23" fillId="19" borderId="0" applyNumberFormat="0" applyBorder="0" applyAlignment="0" applyProtection="0"/>
    <xf numFmtId="0" fontId="28" fillId="0" borderId="0" applyNumberFormat="0" applyFill="0" applyBorder="0" applyAlignment="0" applyProtection="0"/>
    <xf numFmtId="0" fontId="24" fillId="0" borderId="0"/>
    <xf numFmtId="0" fontId="23" fillId="40" borderId="0" applyNumberFormat="0" applyBorder="0" applyAlignment="0" applyProtection="0"/>
    <xf numFmtId="0" fontId="23" fillId="19" borderId="0" applyNumberFormat="0" applyBorder="0" applyAlignment="0" applyProtection="0"/>
    <xf numFmtId="0" fontId="28" fillId="0" borderId="0" applyNumberFormat="0" applyFill="0" applyBorder="0" applyAlignment="0" applyProtection="0"/>
    <xf numFmtId="0" fontId="24" fillId="0" borderId="0"/>
    <xf numFmtId="0" fontId="23" fillId="40" borderId="0" applyNumberFormat="0" applyBorder="0" applyAlignment="0" applyProtection="0"/>
    <xf numFmtId="0" fontId="23" fillId="25"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8" borderId="0" applyNumberFormat="0" applyBorder="0" applyAlignment="0" applyProtection="0"/>
    <xf numFmtId="0" fontId="23" fillId="25"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5" borderId="0" applyNumberFormat="0" applyBorder="0" applyAlignment="0" applyProtection="0"/>
    <xf numFmtId="0" fontId="34" fillId="0" borderId="0" applyNumberFormat="0" applyFill="0" applyBorder="0" applyAlignment="0" applyProtection="0"/>
    <xf numFmtId="0" fontId="29" fillId="0" borderId="0"/>
    <xf numFmtId="0" fontId="23" fillId="19" borderId="0" applyNumberFormat="0" applyBorder="0" applyAlignment="0" applyProtection="0"/>
    <xf numFmtId="0" fontId="34" fillId="0" borderId="0" applyNumberFormat="0" applyFill="0" applyBorder="0" applyAlignment="0" applyProtection="0"/>
    <xf numFmtId="0" fontId="27" fillId="45" borderId="12" applyNumberFormat="0" applyAlignment="0" applyProtection="0"/>
    <xf numFmtId="0" fontId="25" fillId="0" borderId="0"/>
    <xf numFmtId="0" fontId="24" fillId="0" borderId="0"/>
    <xf numFmtId="0" fontId="23" fillId="25" borderId="0" applyNumberFormat="0" applyBorder="0" applyAlignment="0" applyProtection="0"/>
    <xf numFmtId="0" fontId="25" fillId="0" borderId="0"/>
    <xf numFmtId="0" fontId="23" fillId="19" borderId="0" applyNumberFormat="0" applyBorder="0" applyAlignment="0" applyProtection="0"/>
    <xf numFmtId="0" fontId="34" fillId="0" borderId="0" applyNumberFormat="0" applyFill="0" applyBorder="0" applyAlignment="0" applyProtection="0"/>
    <xf numFmtId="0" fontId="25" fillId="0" borderId="0"/>
    <xf numFmtId="0" fontId="23" fillId="25" borderId="0" applyNumberFormat="0" applyBorder="0" applyAlignment="0" applyProtection="0"/>
    <xf numFmtId="0" fontId="25" fillId="0" borderId="0"/>
    <xf numFmtId="0" fontId="23" fillId="21" borderId="0" applyNumberFormat="0" applyBorder="0" applyAlignment="0" applyProtection="0"/>
    <xf numFmtId="0" fontId="23" fillId="19" borderId="0" applyNumberFormat="0" applyBorder="0" applyAlignment="0" applyProtection="0"/>
    <xf numFmtId="0" fontId="22" fillId="0" borderId="0" applyNumberFormat="0" applyFill="0" applyBorder="0" applyAlignment="0" applyProtection="0"/>
    <xf numFmtId="0" fontId="23" fillId="25" borderId="0" applyNumberFormat="0" applyBorder="0" applyAlignment="0" applyProtection="0"/>
    <xf numFmtId="0" fontId="23" fillId="40" borderId="0" applyNumberFormat="0" applyBorder="0" applyAlignment="0" applyProtection="0"/>
    <xf numFmtId="0" fontId="23" fillId="19" borderId="0" applyNumberFormat="0" applyBorder="0" applyAlignment="0" applyProtection="0"/>
    <xf numFmtId="0" fontId="23" fillId="36"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36" borderId="0" applyNumberFormat="0" applyBorder="0" applyAlignment="0" applyProtection="0"/>
    <xf numFmtId="0" fontId="23" fillId="25" borderId="0" applyNumberFormat="0" applyBorder="0" applyAlignment="0" applyProtection="0"/>
    <xf numFmtId="0" fontId="23" fillId="36" borderId="0" applyNumberFormat="0" applyBorder="0" applyAlignment="0" applyProtection="0"/>
    <xf numFmtId="0" fontId="23" fillId="25" borderId="0" applyNumberFormat="0" applyBorder="0" applyAlignment="0" applyProtection="0"/>
    <xf numFmtId="0" fontId="23" fillId="19" borderId="0" applyNumberFormat="0" applyBorder="0" applyAlignment="0" applyProtection="0"/>
    <xf numFmtId="0" fontId="22" fillId="0" borderId="0" applyNumberFormat="0" applyFill="0" applyBorder="0" applyAlignment="0" applyProtection="0"/>
    <xf numFmtId="0" fontId="23" fillId="12" borderId="0" applyNumberFormat="0" applyBorder="0" applyAlignment="0" applyProtection="0"/>
    <xf numFmtId="0" fontId="25" fillId="0" borderId="0"/>
    <xf numFmtId="0" fontId="23" fillId="19" borderId="0" applyNumberFormat="0" applyBorder="0" applyAlignment="0" applyProtection="0"/>
    <xf numFmtId="0" fontId="22" fillId="0" borderId="0" applyNumberFormat="0" applyFill="0" applyBorder="0" applyAlignment="0" applyProtection="0"/>
    <xf numFmtId="0" fontId="25" fillId="0" borderId="0"/>
    <xf numFmtId="0" fontId="23" fillId="25" borderId="0" applyNumberFormat="0" applyBorder="0" applyAlignment="0" applyProtection="0"/>
    <xf numFmtId="0" fontId="22" fillId="0" borderId="0" applyNumberFormat="0" applyFill="0" applyBorder="0" applyAlignment="0" applyProtection="0"/>
    <xf numFmtId="0" fontId="25" fillId="0" borderId="0"/>
    <xf numFmtId="0" fontId="23" fillId="25" borderId="0" applyNumberFormat="0" applyBorder="0" applyAlignment="0" applyProtection="0"/>
    <xf numFmtId="0" fontId="25" fillId="0" borderId="0"/>
    <xf numFmtId="0" fontId="23" fillId="19" borderId="0" applyNumberFormat="0" applyBorder="0" applyAlignment="0" applyProtection="0"/>
    <xf numFmtId="0" fontId="33" fillId="31" borderId="16" applyNumberFormat="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31" fillId="0" borderId="15" applyNumberFormat="0" applyFill="0" applyAlignment="0" applyProtection="0"/>
    <xf numFmtId="0" fontId="23" fillId="28" borderId="0" applyNumberFormat="0" applyBorder="0" applyAlignment="0" applyProtection="0"/>
    <xf numFmtId="0" fontId="31" fillId="0" borderId="15" applyNumberFormat="0" applyFill="0" applyAlignment="0" applyProtection="0"/>
    <xf numFmtId="0" fontId="23" fillId="21"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6" fillId="0" borderId="11" applyNumberFormat="0" applyFill="0" applyAlignment="0" applyProtection="0"/>
    <xf numFmtId="0" fontId="23" fillId="36" borderId="0" applyNumberFormat="0" applyBorder="0" applyAlignment="0" applyProtection="0"/>
    <xf numFmtId="0" fontId="37" fillId="0" borderId="17" applyNumberFormat="0" applyFill="0" applyAlignment="0" applyProtection="0"/>
    <xf numFmtId="0" fontId="23" fillId="28" borderId="0" applyNumberFormat="0" applyBorder="0" applyAlignment="0" applyProtection="0"/>
    <xf numFmtId="0" fontId="26" fillId="0" borderId="11" applyNumberFormat="0" applyFill="0" applyAlignment="0" applyProtection="0"/>
    <xf numFmtId="0" fontId="23" fillId="28" borderId="0" applyNumberFormat="0" applyBorder="0" applyAlignment="0" applyProtection="0"/>
    <xf numFmtId="0" fontId="26" fillId="0" borderId="11" applyNumberFormat="0" applyFill="0" applyAlignment="0" applyProtection="0"/>
    <xf numFmtId="0" fontId="23" fillId="28" borderId="0" applyNumberFormat="0" applyBorder="0" applyAlignment="0" applyProtection="0"/>
    <xf numFmtId="0" fontId="25" fillId="0" borderId="0"/>
    <xf numFmtId="0" fontId="22" fillId="0" borderId="10" applyNumberFormat="0" applyFill="0" applyAlignment="0" applyProtection="0"/>
    <xf numFmtId="0" fontId="23" fillId="36" borderId="0" applyNumberFormat="0" applyBorder="0" applyAlignment="0" applyProtection="0"/>
    <xf numFmtId="0" fontId="23" fillId="40" borderId="0" applyNumberFormat="0" applyBorder="0" applyAlignment="0" applyProtection="0"/>
    <xf numFmtId="0" fontId="23" fillId="36" borderId="0" applyNumberFormat="0" applyBorder="0" applyAlignment="0" applyProtection="0"/>
    <xf numFmtId="0" fontId="27" fillId="7" borderId="12" applyNumberFormat="0" applyAlignment="0" applyProtection="0"/>
    <xf numFmtId="0" fontId="23" fillId="40"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36" fillId="0" borderId="0" applyNumberFormat="0" applyFill="0" applyBorder="0" applyAlignment="0" applyProtection="0"/>
    <xf numFmtId="0" fontId="23" fillId="28" borderId="0" applyNumberFormat="0" applyBorder="0" applyAlignment="0" applyProtection="0"/>
    <xf numFmtId="0" fontId="26" fillId="0" borderId="11" applyNumberFormat="0" applyFill="0" applyAlignment="0" applyProtection="0"/>
    <xf numFmtId="0" fontId="23" fillId="36" borderId="0" applyNumberFormat="0" applyBorder="0" applyAlignment="0" applyProtection="0"/>
    <xf numFmtId="0" fontId="24" fillId="0" borderId="0"/>
    <xf numFmtId="0" fontId="23" fillId="9" borderId="0" applyNumberFormat="0" applyBorder="0" applyAlignment="0" applyProtection="0"/>
    <xf numFmtId="0" fontId="23" fillId="36" borderId="0" applyNumberFormat="0" applyBorder="0" applyAlignment="0" applyProtection="0"/>
    <xf numFmtId="0" fontId="25" fillId="0" borderId="0"/>
    <xf numFmtId="0" fontId="36" fillId="0" borderId="0" applyNumberFormat="0" applyFill="0" applyBorder="0" applyAlignment="0" applyProtection="0"/>
    <xf numFmtId="0" fontId="23" fillId="36" borderId="0" applyNumberFormat="0" applyBorder="0" applyAlignment="0" applyProtection="0"/>
    <xf numFmtId="0" fontId="36" fillId="0" borderId="0" applyNumberFormat="0" applyFill="0" applyBorder="0" applyAlignment="0" applyProtection="0"/>
    <xf numFmtId="0" fontId="23" fillId="28" borderId="0" applyNumberFormat="0" applyBorder="0" applyAlignment="0" applyProtection="0"/>
    <xf numFmtId="0" fontId="35" fillId="38" borderId="16" applyNumberFormat="0" applyAlignment="0" applyProtection="0"/>
    <xf numFmtId="0" fontId="25" fillId="0" borderId="0"/>
    <xf numFmtId="0" fontId="23" fillId="28" borderId="0" applyNumberFormat="0" applyBorder="0" applyAlignment="0" applyProtection="0"/>
    <xf numFmtId="0" fontId="24" fillId="0" borderId="0"/>
    <xf numFmtId="0" fontId="35" fillId="38" borderId="16" applyNumberFormat="0" applyAlignment="0" applyProtection="0"/>
    <xf numFmtId="0" fontId="25" fillId="0" borderId="0"/>
    <xf numFmtId="0" fontId="23" fillId="28" borderId="0" applyNumberFormat="0" applyBorder="0" applyAlignment="0" applyProtection="0"/>
    <xf numFmtId="0" fontId="24" fillId="0" borderId="0"/>
    <xf numFmtId="0" fontId="25" fillId="0" borderId="0"/>
    <xf numFmtId="0" fontId="23" fillId="28" borderId="0" applyNumberFormat="0" applyBorder="0" applyAlignment="0" applyProtection="0"/>
    <xf numFmtId="0" fontId="25" fillId="0" borderId="0"/>
    <xf numFmtId="0" fontId="23" fillId="28" borderId="0" applyNumberFormat="0" applyBorder="0" applyAlignment="0" applyProtection="0"/>
    <xf numFmtId="0" fontId="23" fillId="10" borderId="0" applyNumberFormat="0" applyBorder="0" applyAlignment="0" applyProtection="0"/>
    <xf numFmtId="0" fontId="29" fillId="0" borderId="0"/>
    <xf numFmtId="0" fontId="29" fillId="0" borderId="0"/>
    <xf numFmtId="0" fontId="23" fillId="10" borderId="0" applyNumberFormat="0" applyBorder="0" applyAlignment="0" applyProtection="0"/>
    <xf numFmtId="0" fontId="29" fillId="0" borderId="0"/>
    <xf numFmtId="0" fontId="29" fillId="0" borderId="0"/>
    <xf numFmtId="0" fontId="23" fillId="37" borderId="0" applyNumberFormat="0" applyBorder="0" applyAlignment="0" applyProtection="0"/>
    <xf numFmtId="0" fontId="23" fillId="37" borderId="0" applyNumberFormat="0" applyBorder="0" applyAlignment="0" applyProtection="0"/>
    <xf numFmtId="0" fontId="23" fillId="10" borderId="0" applyNumberFormat="0" applyBorder="0" applyAlignment="0" applyProtection="0"/>
    <xf numFmtId="0" fontId="23" fillId="37"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37" borderId="0" applyNumberFormat="0" applyBorder="0" applyAlignment="0" applyProtection="0"/>
    <xf numFmtId="0" fontId="25" fillId="0" borderId="0"/>
    <xf numFmtId="0" fontId="23" fillId="37" borderId="0" applyNumberFormat="0" applyBorder="0" applyAlignment="0" applyProtection="0"/>
    <xf numFmtId="0" fontId="25" fillId="0" borderId="0"/>
    <xf numFmtId="0" fontId="23" fillId="10" borderId="0" applyNumberFormat="0" applyBorder="0" applyAlignment="0" applyProtection="0"/>
    <xf numFmtId="0" fontId="23" fillId="10"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32" fillId="30" borderId="0" applyNumberFormat="0" applyBorder="0" applyAlignment="0" applyProtection="0"/>
    <xf numFmtId="0" fontId="23" fillId="10" borderId="0" applyNumberFormat="0" applyBorder="0" applyAlignment="0" applyProtection="0"/>
    <xf numFmtId="0" fontId="39" fillId="0" borderId="18" applyNumberFormat="0" applyFill="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21"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12" borderId="0" applyNumberFormat="0" applyBorder="0" applyAlignment="0" applyProtection="0"/>
    <xf numFmtId="0" fontId="24" fillId="0" borderId="0"/>
    <xf numFmtId="0" fontId="30" fillId="38" borderId="14" applyNumberFormat="0" applyAlignment="0" applyProtection="0"/>
    <xf numFmtId="0" fontId="23" fillId="5" borderId="0" applyNumberFormat="0" applyBorder="0" applyAlignment="0" applyProtection="0"/>
    <xf numFmtId="0" fontId="24" fillId="0" borderId="0"/>
    <xf numFmtId="0" fontId="22" fillId="0" borderId="0" applyNumberFormat="0" applyFill="0" applyBorder="0" applyAlignment="0" applyProtection="0"/>
    <xf numFmtId="0" fontId="23" fillId="5" borderId="0" applyNumberFormat="0" applyBorder="0" applyAlignment="0" applyProtection="0"/>
    <xf numFmtId="0" fontId="23" fillId="5" borderId="0" applyNumberFormat="0" applyBorder="0" applyAlignment="0" applyProtection="0"/>
    <xf numFmtId="0" fontId="24" fillId="0" borderId="0"/>
    <xf numFmtId="0" fontId="23" fillId="12" borderId="0" applyNumberFormat="0" applyBorder="0" applyAlignment="0" applyProtection="0"/>
    <xf numFmtId="0" fontId="24" fillId="0" borderId="0"/>
    <xf numFmtId="0" fontId="25" fillId="0" borderId="0"/>
    <xf numFmtId="0" fontId="23" fillId="12" borderId="0" applyNumberFormat="0" applyBorder="0" applyAlignment="0" applyProtection="0"/>
    <xf numFmtId="0" fontId="24" fillId="0" borderId="0"/>
    <xf numFmtId="0" fontId="23" fillId="5" borderId="0" applyNumberFormat="0" applyBorder="0" applyAlignment="0" applyProtection="0"/>
    <xf numFmtId="0" fontId="25" fillId="0" borderId="0"/>
    <xf numFmtId="0" fontId="23" fillId="3" borderId="0" applyNumberFormat="0" applyBorder="0" applyAlignment="0" applyProtection="0"/>
    <xf numFmtId="0" fontId="23" fillId="40"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9" borderId="0" applyNumberFormat="0" applyBorder="0" applyAlignment="0" applyProtection="0"/>
    <xf numFmtId="0" fontId="23" fillId="9" borderId="0" applyNumberFormat="0" applyBorder="0" applyAlignment="0" applyProtection="0"/>
    <xf numFmtId="0" fontId="23" fillId="39" borderId="0" applyNumberFormat="0" applyBorder="0" applyAlignment="0" applyProtection="0"/>
    <xf numFmtId="0" fontId="23" fillId="3" borderId="0" applyNumberFormat="0" applyBorder="0" applyAlignment="0" applyProtection="0"/>
    <xf numFmtId="0" fontId="22" fillId="0" borderId="0" applyNumberFormat="0" applyFill="0" applyBorder="0" applyAlignment="0" applyProtection="0"/>
    <xf numFmtId="0" fontId="23" fillId="9" borderId="0" applyNumberFormat="0" applyBorder="0" applyAlignment="0" applyProtection="0"/>
    <xf numFmtId="0" fontId="23" fillId="3" borderId="0" applyNumberFormat="0" applyBorder="0" applyAlignment="0" applyProtection="0"/>
    <xf numFmtId="0" fontId="23" fillId="9" borderId="0" applyNumberFormat="0" applyBorder="0" applyAlignment="0" applyProtection="0"/>
    <xf numFmtId="0" fontId="23" fillId="3" borderId="0" applyNumberFormat="0" applyBorder="0" applyAlignment="0" applyProtection="0"/>
    <xf numFmtId="0" fontId="23" fillId="9" borderId="0" applyNumberFormat="0" applyBorder="0" applyAlignment="0" applyProtection="0"/>
    <xf numFmtId="0" fontId="23" fillId="36" borderId="0" applyNumberFormat="0" applyBorder="0" applyAlignment="0" applyProtection="0"/>
    <xf numFmtId="0" fontId="24" fillId="0" borderId="0"/>
    <xf numFmtId="0" fontId="23" fillId="9" borderId="0" applyNumberFormat="0" applyBorder="0" applyAlignment="0" applyProtection="0"/>
    <xf numFmtId="0" fontId="23" fillId="9" borderId="0" applyNumberFormat="0" applyBorder="0" applyAlignment="0" applyProtection="0"/>
    <xf numFmtId="0" fontId="23" fillId="3" borderId="0" applyNumberFormat="0" applyBorder="0" applyAlignment="0" applyProtection="0"/>
    <xf numFmtId="0" fontId="24" fillId="0" borderId="0"/>
    <xf numFmtId="0" fontId="23" fillId="3" borderId="0" applyNumberFormat="0" applyBorder="0" applyAlignment="0" applyProtection="0"/>
    <xf numFmtId="0" fontId="23" fillId="3" borderId="0" applyNumberFormat="0" applyBorder="0" applyAlignment="0" applyProtection="0"/>
    <xf numFmtId="0" fontId="23" fillId="9" borderId="0" applyNumberFormat="0" applyBorder="0" applyAlignment="0" applyProtection="0"/>
    <xf numFmtId="0" fontId="29" fillId="0" borderId="0"/>
    <xf numFmtId="0" fontId="29" fillId="0" borderId="0"/>
    <xf numFmtId="0" fontId="24" fillId="0" borderId="0"/>
    <xf numFmtId="0" fontId="23" fillId="9" borderId="0" applyNumberFormat="0" applyBorder="0" applyAlignment="0" applyProtection="0"/>
    <xf numFmtId="0" fontId="23" fillId="9" borderId="0" applyNumberFormat="0" applyBorder="0" applyAlignment="0" applyProtection="0"/>
    <xf numFmtId="0" fontId="23" fillId="3" borderId="0" applyNumberFormat="0" applyBorder="0" applyAlignment="0" applyProtection="0"/>
    <xf numFmtId="0" fontId="23" fillId="9"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30" fillId="24" borderId="14" applyNumberFormat="0" applyAlignment="0" applyProtection="0"/>
    <xf numFmtId="0" fontId="23" fillId="3" borderId="0" applyNumberFormat="0" applyBorder="0" applyAlignment="0" applyProtection="0"/>
    <xf numFmtId="0" fontId="35" fillId="38" borderId="16" applyNumberFormat="0" applyAlignment="0" applyProtection="0"/>
    <xf numFmtId="0" fontId="23" fillId="23" borderId="0" applyNumberFormat="0" applyBorder="0" applyAlignment="0" applyProtection="0"/>
    <xf numFmtId="0" fontId="31" fillId="0" borderId="15" applyNumberFormat="0" applyFill="0" applyAlignment="0" applyProtection="0"/>
    <xf numFmtId="0" fontId="23" fillId="23" borderId="0" applyNumberFormat="0" applyBorder="0" applyAlignment="0" applyProtection="0"/>
    <xf numFmtId="0" fontId="23" fillId="28" borderId="0" applyNumberFormat="0" applyBorder="0" applyAlignment="0" applyProtection="0"/>
    <xf numFmtId="0" fontId="23" fillId="23" borderId="0" applyNumberFormat="0" applyBorder="0" applyAlignment="0" applyProtection="0"/>
    <xf numFmtId="0" fontId="25" fillId="0" borderId="0"/>
    <xf numFmtId="0" fontId="23" fillId="39" borderId="0" applyNumberFormat="0" applyBorder="0" applyAlignment="0" applyProtection="0"/>
    <xf numFmtId="0" fontId="23" fillId="23" borderId="0" applyNumberFormat="0" applyBorder="0" applyAlignment="0" applyProtection="0"/>
    <xf numFmtId="0" fontId="23" fillId="39" borderId="0" applyNumberFormat="0" applyBorder="0" applyAlignment="0" applyProtection="0"/>
    <xf numFmtId="0" fontId="23" fillId="23" borderId="0" applyNumberFormat="0" applyBorder="0" applyAlignment="0" applyProtection="0"/>
    <xf numFmtId="0" fontId="23" fillId="39" borderId="0" applyNumberFormat="0" applyBorder="0" applyAlignment="0" applyProtection="0"/>
    <xf numFmtId="0" fontId="23" fillId="23" borderId="0" applyNumberFormat="0" applyBorder="0" applyAlignment="0" applyProtection="0"/>
    <xf numFmtId="0" fontId="23" fillId="39" borderId="0" applyNumberFormat="0" applyBorder="0" applyAlignment="0" applyProtection="0"/>
    <xf numFmtId="0" fontId="23" fillId="39" borderId="0" applyNumberFormat="0" applyBorder="0" applyAlignment="0" applyProtection="0"/>
    <xf numFmtId="0" fontId="30" fillId="38" borderId="14" applyNumberFormat="0" applyAlignment="0" applyProtection="0"/>
    <xf numFmtId="0" fontId="23" fillId="39" borderId="0" applyNumberFormat="0" applyBorder="0" applyAlignment="0" applyProtection="0"/>
    <xf numFmtId="0" fontId="23" fillId="39" borderId="0" applyNumberFormat="0" applyBorder="0" applyAlignment="0" applyProtection="0"/>
    <xf numFmtId="0" fontId="30" fillId="38" borderId="14" applyNumberFormat="0" applyAlignment="0" applyProtection="0"/>
    <xf numFmtId="0" fontId="27" fillId="45" borderId="12" applyNumberFormat="0" applyAlignment="0" applyProtection="0"/>
    <xf numFmtId="0" fontId="23" fillId="23" borderId="0" applyNumberFormat="0" applyBorder="0" applyAlignment="0" applyProtection="0"/>
    <xf numFmtId="0" fontId="30" fillId="38" borderId="14" applyNumberFormat="0" applyAlignment="0" applyProtection="0"/>
    <xf numFmtId="0" fontId="23" fillId="23" borderId="0" applyNumberFormat="0" applyBorder="0" applyAlignment="0" applyProtection="0"/>
    <xf numFmtId="0" fontId="23" fillId="39" borderId="0" applyNumberFormat="0" applyBorder="0" applyAlignment="0" applyProtection="0"/>
    <xf numFmtId="0" fontId="24" fillId="0" borderId="0"/>
    <xf numFmtId="0" fontId="23" fillId="28" borderId="0" applyNumberFormat="0" applyBorder="0" applyAlignment="0" applyProtection="0"/>
    <xf numFmtId="0" fontId="23" fillId="23" borderId="0" applyNumberFormat="0" applyBorder="0" applyAlignment="0" applyProtection="0"/>
    <xf numFmtId="0" fontId="25" fillId="0" borderId="0"/>
    <xf numFmtId="0" fontId="23" fillId="28" borderId="0" applyNumberFormat="0" applyBorder="0" applyAlignment="0" applyProtection="0"/>
    <xf numFmtId="0" fontId="23" fillId="23" borderId="0" applyNumberFormat="0" applyBorder="0" applyAlignment="0" applyProtection="0"/>
    <xf numFmtId="0" fontId="25" fillId="0" borderId="0"/>
    <xf numFmtId="0" fontId="23" fillId="28" borderId="0" applyNumberFormat="0" applyBorder="0" applyAlignment="0" applyProtection="0"/>
    <xf numFmtId="0" fontId="23" fillId="23" borderId="0" applyNumberFormat="0" applyBorder="0" applyAlignment="0" applyProtection="0"/>
    <xf numFmtId="0" fontId="23" fillId="28"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40" borderId="0" applyNumberFormat="0" applyBorder="0" applyAlignment="0" applyProtection="0"/>
    <xf numFmtId="0" fontId="37" fillId="0" borderId="17" applyNumberFormat="0" applyFill="0" applyAlignment="0" applyProtection="0"/>
    <xf numFmtId="0" fontId="23" fillId="40"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40" borderId="0" applyNumberFormat="0" applyBorder="0" applyAlignment="0" applyProtection="0"/>
    <xf numFmtId="0" fontId="23" fillId="21" borderId="0" applyNumberFormat="0" applyBorder="0" applyAlignment="0" applyProtection="0"/>
    <xf numFmtId="0" fontId="27" fillId="45" borderId="12" applyNumberFormat="0" applyAlignment="0" applyProtection="0"/>
    <xf numFmtId="0" fontId="23" fillId="40" borderId="0" applyNumberFormat="0" applyBorder="0" applyAlignment="0" applyProtection="0"/>
    <xf numFmtId="0" fontId="27" fillId="45" borderId="12" applyNumberFormat="0" applyAlignment="0" applyProtection="0"/>
    <xf numFmtId="0" fontId="23" fillId="40" borderId="0" applyNumberFormat="0" applyBorder="0" applyAlignment="0" applyProtection="0"/>
    <xf numFmtId="0" fontId="23" fillId="21" borderId="0" applyNumberFormat="0" applyBorder="0" applyAlignment="0" applyProtection="0"/>
    <xf numFmtId="0" fontId="23" fillId="40"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8" fillId="0" borderId="0" applyNumberFormat="0" applyFill="0" applyBorder="0" applyAlignment="0" applyProtection="0"/>
    <xf numFmtId="0" fontId="24" fillId="0" borderId="0"/>
    <xf numFmtId="0" fontId="23" fillId="40" borderId="0" applyNumberFormat="0" applyBorder="0" applyAlignment="0" applyProtection="0"/>
    <xf numFmtId="0" fontId="23" fillId="40"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4" fillId="0" borderId="0"/>
    <xf numFmtId="0" fontId="23" fillId="28" borderId="0" applyNumberFormat="0" applyBorder="0" applyAlignment="0" applyProtection="0"/>
    <xf numFmtId="0" fontId="25" fillId="0" borderId="0"/>
    <xf numFmtId="0" fontId="23" fillId="28" borderId="0" applyNumberFormat="0" applyBorder="0" applyAlignment="0" applyProtection="0"/>
    <xf numFmtId="0" fontId="25" fillId="0" borderId="0"/>
    <xf numFmtId="0" fontId="23" fillId="36" borderId="0" applyNumberFormat="0" applyBorder="0" applyAlignment="0" applyProtection="0"/>
    <xf numFmtId="0" fontId="24" fillId="0" borderId="0"/>
    <xf numFmtId="0" fontId="30" fillId="38" borderId="14" applyNumberFormat="0" applyAlignment="0" applyProtection="0"/>
    <xf numFmtId="0" fontId="23" fillId="36" borderId="0" applyNumberFormat="0" applyBorder="0" applyAlignment="0" applyProtection="0"/>
    <xf numFmtId="0" fontId="24" fillId="0" borderId="0"/>
    <xf numFmtId="0" fontId="30" fillId="38" borderId="14" applyNumberFormat="0" applyAlignment="0" applyProtection="0"/>
    <xf numFmtId="0" fontId="23" fillId="36" borderId="0" applyNumberFormat="0" applyBorder="0" applyAlignment="0" applyProtection="0"/>
    <xf numFmtId="0" fontId="23" fillId="28" borderId="0" applyNumberFormat="0" applyBorder="0" applyAlignment="0" applyProtection="0"/>
    <xf numFmtId="0" fontId="24" fillId="0" borderId="0"/>
    <xf numFmtId="0" fontId="23" fillId="36" borderId="0" applyNumberFormat="0" applyBorder="0" applyAlignment="0" applyProtection="0"/>
    <xf numFmtId="0" fontId="23" fillId="28" borderId="0" applyNumberFormat="0" applyBorder="0" applyAlignment="0" applyProtection="0"/>
    <xf numFmtId="0" fontId="24" fillId="0" borderId="0"/>
    <xf numFmtId="0" fontId="38" fillId="27"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36" borderId="0" applyNumberFormat="0" applyBorder="0" applyAlignment="0" applyProtection="0"/>
    <xf numFmtId="0" fontId="23" fillId="28" borderId="0" applyNumberFormat="0" applyBorder="0" applyAlignment="0" applyProtection="0"/>
    <xf numFmtId="0" fontId="23" fillId="36" borderId="0" applyNumberFormat="0" applyBorder="0" applyAlignment="0" applyProtection="0"/>
    <xf numFmtId="0" fontId="23" fillId="28" borderId="0" applyNumberFormat="0" applyBorder="0" applyAlignment="0" applyProtection="0"/>
    <xf numFmtId="0" fontId="25" fillId="0" borderId="0"/>
    <xf numFmtId="0" fontId="23" fillId="28" borderId="0" applyNumberFormat="0" applyBorder="0" applyAlignment="0" applyProtection="0"/>
    <xf numFmtId="0" fontId="29" fillId="0" borderId="0"/>
    <xf numFmtId="0" fontId="23" fillId="28" borderId="0" applyNumberFormat="0" applyBorder="0" applyAlignment="0" applyProtection="0"/>
    <xf numFmtId="0" fontId="23" fillId="28" borderId="0" applyNumberFormat="0" applyBorder="0" applyAlignment="0" applyProtection="0"/>
    <xf numFmtId="0" fontId="27" fillId="7" borderId="12" applyNumberFormat="0" applyAlignment="0" applyProtection="0"/>
    <xf numFmtId="0" fontId="23" fillId="28" borderId="0" applyNumberFormat="0" applyBorder="0" applyAlignment="0" applyProtection="0"/>
    <xf numFmtId="0" fontId="23" fillId="28" borderId="0" applyNumberFormat="0" applyBorder="0" applyAlignment="0" applyProtection="0"/>
    <xf numFmtId="0" fontId="29" fillId="0" borderId="0"/>
    <xf numFmtId="0" fontId="23" fillId="28" borderId="0" applyNumberFormat="0" applyBorder="0" applyAlignment="0" applyProtection="0"/>
    <xf numFmtId="0" fontId="29" fillId="0" borderId="0"/>
    <xf numFmtId="0" fontId="23" fillId="28" borderId="0" applyNumberFormat="0" applyBorder="0" applyAlignment="0" applyProtection="0"/>
    <xf numFmtId="0" fontId="29" fillId="0" borderId="0"/>
    <xf numFmtId="0" fontId="29" fillId="0" borderId="0"/>
    <xf numFmtId="0" fontId="23" fillId="28" borderId="0" applyNumberFormat="0" applyBorder="0" applyAlignment="0" applyProtection="0"/>
    <xf numFmtId="0" fontId="29" fillId="0" borderId="0"/>
    <xf numFmtId="0" fontId="23" fillId="28" borderId="0" applyNumberFormat="0" applyBorder="0" applyAlignment="0" applyProtection="0"/>
    <xf numFmtId="0" fontId="31" fillId="0" borderId="15" applyNumberFormat="0" applyFill="0" applyAlignment="0" applyProtection="0"/>
    <xf numFmtId="0" fontId="23" fillId="10" borderId="0" applyNumberFormat="0" applyBorder="0" applyAlignment="0" applyProtection="0"/>
    <xf numFmtId="0" fontId="34" fillId="0" borderId="0" applyNumberFormat="0" applyFill="0" applyBorder="0" applyAlignment="0" applyProtection="0"/>
    <xf numFmtId="0" fontId="23" fillId="10" borderId="0" applyNumberFormat="0" applyBorder="0" applyAlignment="0" applyProtection="0"/>
    <xf numFmtId="0" fontId="23" fillId="37"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37"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37" borderId="0" applyNumberFormat="0" applyBorder="0" applyAlignment="0" applyProtection="0"/>
    <xf numFmtId="0" fontId="23" fillId="10" borderId="0" applyNumberFormat="0" applyBorder="0" applyAlignment="0" applyProtection="0"/>
    <xf numFmtId="0" fontId="23" fillId="37" borderId="0" applyNumberFormat="0" applyBorder="0" applyAlignment="0" applyProtection="0"/>
    <xf numFmtId="0" fontId="23" fillId="10"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1" fillId="2" borderId="0" applyNumberFormat="0" applyBorder="0" applyAlignment="0" applyProtection="0"/>
    <xf numFmtId="0" fontId="23" fillId="37" borderId="0" applyNumberFormat="0" applyBorder="0" applyAlignment="0" applyProtection="0"/>
    <xf numFmtId="0" fontId="23" fillId="10" borderId="0" applyNumberFormat="0" applyBorder="0" applyAlignment="0" applyProtection="0"/>
    <xf numFmtId="0" fontId="21" fillId="2"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37"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29" borderId="0" applyNumberFormat="0" applyBorder="0" applyAlignment="0" applyProtection="0"/>
    <xf numFmtId="0" fontId="24" fillId="0" borderId="0"/>
    <xf numFmtId="0" fontId="23" fillId="29" borderId="0" applyNumberFormat="0" applyBorder="0" applyAlignment="0" applyProtection="0"/>
    <xf numFmtId="0" fontId="24" fillId="0" borderId="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35" fillId="38" borderId="16" applyNumberFormat="0" applyAlignment="0" applyProtection="0"/>
    <xf numFmtId="0" fontId="24" fillId="0" borderId="0"/>
    <xf numFmtId="0" fontId="23" fillId="29" borderId="0" applyNumberFormat="0" applyBorder="0" applyAlignment="0" applyProtection="0"/>
    <xf numFmtId="0" fontId="23" fillId="29" borderId="0" applyNumberFormat="0" applyBorder="0" applyAlignment="0" applyProtection="0"/>
    <xf numFmtId="0" fontId="35" fillId="38" borderId="16" applyNumberFormat="0" applyAlignment="0" applyProtection="0"/>
    <xf numFmtId="0" fontId="24" fillId="0" borderId="0"/>
    <xf numFmtId="0" fontId="23" fillId="29" borderId="0" applyNumberFormat="0" applyBorder="0" applyAlignment="0" applyProtection="0"/>
    <xf numFmtId="0" fontId="23" fillId="29" borderId="0" applyNumberFormat="0" applyBorder="0" applyAlignment="0" applyProtection="0"/>
    <xf numFmtId="0" fontId="35" fillId="38" borderId="16" applyNumberFormat="0" applyAlignment="0" applyProtection="0"/>
    <xf numFmtId="0" fontId="23" fillId="29" borderId="0" applyNumberFormat="0" applyBorder="0" applyAlignment="0" applyProtection="0"/>
    <xf numFmtId="0" fontId="35" fillId="38" borderId="16" applyNumberFormat="0" applyAlignment="0" applyProtection="0"/>
    <xf numFmtId="0" fontId="23" fillId="29" borderId="0" applyNumberFormat="0" applyBorder="0" applyAlignment="0" applyProtection="0"/>
    <xf numFmtId="0" fontId="35" fillId="38" borderId="16" applyNumberFormat="0" applyAlignment="0" applyProtection="0"/>
    <xf numFmtId="0" fontId="23" fillId="29" borderId="0" applyNumberFormat="0" applyBorder="0" applyAlignment="0" applyProtection="0"/>
    <xf numFmtId="0" fontId="23" fillId="44" borderId="0" applyNumberFormat="0" applyBorder="0" applyAlignment="0" applyProtection="0"/>
    <xf numFmtId="0" fontId="23" fillId="29" borderId="0" applyNumberFormat="0" applyBorder="0" applyAlignment="0" applyProtection="0"/>
    <xf numFmtId="0" fontId="23" fillId="44"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44" borderId="0" applyNumberFormat="0" applyBorder="0" applyAlignment="0" applyProtection="0"/>
    <xf numFmtId="0" fontId="23" fillId="29"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9" fillId="0" borderId="0"/>
    <xf numFmtId="0" fontId="23" fillId="44" borderId="0" applyNumberFormat="0" applyBorder="0" applyAlignment="0" applyProtection="0"/>
    <xf numFmtId="0" fontId="23" fillId="44" borderId="0" applyNumberFormat="0" applyBorder="0" applyAlignment="0" applyProtection="0"/>
    <xf numFmtId="0" fontId="30" fillId="38" borderId="14" applyNumberFormat="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29" borderId="0" applyNumberFormat="0" applyBorder="0" applyAlignment="0" applyProtection="0"/>
    <xf numFmtId="0" fontId="25" fillId="0" borderId="0"/>
    <xf numFmtId="0" fontId="23" fillId="44"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4" fillId="0" borderId="0"/>
    <xf numFmtId="0" fontId="23" fillId="29" borderId="0" applyNumberFormat="0" applyBorder="0" applyAlignment="0" applyProtection="0"/>
    <xf numFmtId="0" fontId="24" fillId="0" borderId="0"/>
    <xf numFmtId="0" fontId="33" fillId="32" borderId="16" applyNumberFormat="0" applyAlignment="0" applyProtection="0"/>
    <xf numFmtId="0" fontId="33" fillId="32" borderId="16" applyNumberFormat="0" applyAlignment="0" applyProtection="0"/>
    <xf numFmtId="0" fontId="33" fillId="31" borderId="16" applyNumberFormat="0" applyAlignment="0" applyProtection="0"/>
    <xf numFmtId="0" fontId="33" fillId="31" borderId="16" applyNumberFormat="0" applyAlignment="0" applyProtection="0"/>
    <xf numFmtId="0" fontId="33" fillId="31" borderId="16" applyNumberFormat="0" applyAlignment="0" applyProtection="0"/>
    <xf numFmtId="0" fontId="33" fillId="31" borderId="16" applyNumberFormat="0" applyAlignment="0" applyProtection="0"/>
    <xf numFmtId="0" fontId="33" fillId="32" borderId="16" applyNumberFormat="0" applyAlignment="0" applyProtection="0"/>
    <xf numFmtId="0" fontId="33" fillId="32" borderId="16" applyNumberFormat="0" applyAlignment="0" applyProtection="0"/>
    <xf numFmtId="0" fontId="33" fillId="32" borderId="16" applyNumberFormat="0" applyAlignment="0" applyProtection="0"/>
    <xf numFmtId="0" fontId="33" fillId="32" borderId="16" applyNumberFormat="0" applyAlignment="0" applyProtection="0"/>
    <xf numFmtId="0" fontId="33" fillId="32" borderId="16" applyNumberFormat="0" applyAlignment="0" applyProtection="0"/>
    <xf numFmtId="0" fontId="33" fillId="32" borderId="16" applyNumberFormat="0" applyAlignment="0" applyProtection="0"/>
    <xf numFmtId="0" fontId="36" fillId="0" borderId="0" applyNumberFormat="0" applyFill="0" applyBorder="0" applyAlignment="0" applyProtection="0"/>
    <xf numFmtId="0" fontId="33" fillId="31" borderId="16" applyNumberFormat="0" applyAlignment="0" applyProtection="0"/>
    <xf numFmtId="0" fontId="33" fillId="32" borderId="16" applyNumberFormat="0" applyAlignment="0" applyProtection="0"/>
    <xf numFmtId="0" fontId="33" fillId="31" borderId="16" applyNumberFormat="0" applyAlignment="0" applyProtection="0"/>
    <xf numFmtId="0" fontId="33" fillId="32" borderId="16" applyNumberFormat="0" applyAlignment="0" applyProtection="0"/>
    <xf numFmtId="0" fontId="33" fillId="31" borderId="16" applyNumberFormat="0" applyAlignment="0" applyProtection="0"/>
    <xf numFmtId="0" fontId="33" fillId="31" borderId="16" applyNumberFormat="0" applyAlignment="0" applyProtection="0"/>
    <xf numFmtId="0" fontId="33" fillId="32" borderId="16" applyNumberFormat="0" applyAlignment="0" applyProtection="0"/>
    <xf numFmtId="0" fontId="33" fillId="32" borderId="16" applyNumberFormat="0" applyAlignment="0" applyProtection="0"/>
    <xf numFmtId="0" fontId="33" fillId="32" borderId="16" applyNumberFormat="0" applyAlignment="0" applyProtection="0"/>
    <xf numFmtId="0" fontId="33" fillId="31" borderId="16" applyNumberFormat="0" applyAlignment="0" applyProtection="0"/>
    <xf numFmtId="0" fontId="35" fillId="38" borderId="16" applyNumberFormat="0" applyAlignment="0" applyProtection="0"/>
    <xf numFmtId="0" fontId="33" fillId="31" borderId="16" applyNumberFormat="0" applyAlignment="0" applyProtection="0"/>
    <xf numFmtId="0" fontId="24" fillId="17" borderId="13" applyNumberFormat="0" applyAlignment="0" applyProtection="0"/>
    <xf numFmtId="0" fontId="33" fillId="32" borderId="16" applyNumberFormat="0" applyAlignment="0" applyProtection="0"/>
    <xf numFmtId="0" fontId="25" fillId="0" borderId="0"/>
    <xf numFmtId="0" fontId="33" fillId="32" borderId="16" applyNumberFormat="0" applyAlignment="0" applyProtection="0"/>
    <xf numFmtId="0" fontId="37" fillId="0" borderId="17" applyNumberFormat="0" applyFill="0" applyAlignment="0" applyProtection="0"/>
    <xf numFmtId="0" fontId="33" fillId="32" borderId="16" applyNumberFormat="0" applyAlignment="0" applyProtection="0"/>
    <xf numFmtId="0" fontId="37" fillId="0" borderId="17" applyNumberFormat="0" applyFill="0" applyAlignment="0" applyProtection="0"/>
    <xf numFmtId="0" fontId="33" fillId="32" borderId="16" applyNumberFormat="0" applyAlignment="0" applyProtection="0"/>
    <xf numFmtId="0" fontId="37" fillId="0" borderId="17" applyNumberFormat="0" applyFill="0" applyAlignment="0" applyProtection="0"/>
    <xf numFmtId="0" fontId="33" fillId="32" borderId="16" applyNumberFormat="0" applyAlignment="0" applyProtection="0"/>
    <xf numFmtId="0" fontId="33" fillId="32" borderId="16" applyNumberFormat="0" applyAlignment="0" applyProtection="0"/>
    <xf numFmtId="0" fontId="33" fillId="32" borderId="16" applyNumberFormat="0" applyAlignment="0" applyProtection="0"/>
    <xf numFmtId="0" fontId="30" fillId="38" borderId="14" applyNumberFormat="0" applyAlignment="0" applyProtection="0"/>
    <xf numFmtId="0" fontId="30" fillId="24" borderId="14" applyNumberFormat="0" applyAlignment="0" applyProtection="0"/>
    <xf numFmtId="0" fontId="38" fillId="35" borderId="0" applyNumberFormat="0" applyBorder="0" applyAlignment="0" applyProtection="0"/>
    <xf numFmtId="0" fontId="30" fillId="24" borderId="14" applyNumberFormat="0" applyAlignment="0" applyProtection="0"/>
    <xf numFmtId="0" fontId="38" fillId="35" borderId="0" applyNumberFormat="0" applyBorder="0" applyAlignment="0" applyProtection="0"/>
    <xf numFmtId="0" fontId="30" fillId="24" borderId="14" applyNumberFormat="0" applyAlignment="0" applyProtection="0"/>
    <xf numFmtId="0" fontId="38" fillId="27" borderId="0" applyNumberFormat="0" applyBorder="0" applyAlignment="0" applyProtection="0"/>
    <xf numFmtId="0" fontId="30" fillId="24" borderId="14" applyNumberFormat="0" applyAlignment="0" applyProtection="0"/>
    <xf numFmtId="0" fontId="30" fillId="38" borderId="14" applyNumberFormat="0" applyAlignment="0" applyProtection="0"/>
    <xf numFmtId="0" fontId="30" fillId="38" borderId="14" applyNumberFormat="0" applyAlignment="0" applyProtection="0"/>
    <xf numFmtId="0" fontId="30" fillId="38" borderId="14" applyNumberFormat="0" applyAlignment="0" applyProtection="0"/>
    <xf numFmtId="0" fontId="30" fillId="38" borderId="14" applyNumberFormat="0" applyAlignment="0" applyProtection="0"/>
    <xf numFmtId="0" fontId="30" fillId="38" borderId="14" applyNumberFormat="0" applyAlignment="0" applyProtection="0"/>
    <xf numFmtId="0" fontId="30" fillId="24" borderId="14" applyNumberFormat="0" applyAlignment="0" applyProtection="0"/>
    <xf numFmtId="0" fontId="30" fillId="24" borderId="14" applyNumberFormat="0" applyAlignment="0" applyProtection="0"/>
    <xf numFmtId="0" fontId="30" fillId="38" borderId="14" applyNumberFormat="0" applyAlignment="0" applyProtection="0"/>
    <xf numFmtId="0" fontId="30" fillId="38" borderId="14" applyNumberFormat="0" applyAlignment="0" applyProtection="0"/>
    <xf numFmtId="0" fontId="30" fillId="24" borderId="14" applyNumberFormat="0" applyAlignment="0" applyProtection="0"/>
    <xf numFmtId="0" fontId="24" fillId="0" borderId="0"/>
    <xf numFmtId="0" fontId="29" fillId="0" borderId="0"/>
    <xf numFmtId="0" fontId="30" fillId="38" borderId="14" applyNumberFormat="0" applyAlignment="0" applyProtection="0"/>
    <xf numFmtId="0" fontId="25" fillId="0" borderId="0"/>
    <xf numFmtId="0" fontId="24" fillId="0" borderId="0"/>
    <xf numFmtId="0" fontId="30" fillId="24" borderId="14" applyNumberFormat="0" applyAlignment="0" applyProtection="0"/>
    <xf numFmtId="0" fontId="25" fillId="0" borderId="0"/>
    <xf numFmtId="0" fontId="30" fillId="24" borderId="14" applyNumberFormat="0" applyAlignment="0" applyProtection="0"/>
    <xf numFmtId="0" fontId="25" fillId="0" borderId="0"/>
    <xf numFmtId="0" fontId="30" fillId="24" borderId="14" applyNumberFormat="0" applyAlignment="0" applyProtection="0"/>
    <xf numFmtId="0" fontId="24" fillId="0" borderId="0"/>
    <xf numFmtId="0" fontId="29" fillId="0" borderId="0"/>
    <xf numFmtId="0" fontId="30" fillId="38" borderId="14" applyNumberFormat="0" applyAlignment="0" applyProtection="0"/>
    <xf numFmtId="0" fontId="24" fillId="0" borderId="0"/>
    <xf numFmtId="0" fontId="30" fillId="38" borderId="14" applyNumberFormat="0" applyAlignment="0" applyProtection="0"/>
    <xf numFmtId="0" fontId="30" fillId="24" borderId="14" applyNumberFormat="0" applyAlignment="0" applyProtection="0"/>
    <xf numFmtId="0" fontId="30" fillId="24" borderId="14" applyNumberFormat="0" applyAlignment="0" applyProtection="0"/>
    <xf numFmtId="0" fontId="30" fillId="38" borderId="14" applyNumberFormat="0" applyAlignment="0" applyProtection="0"/>
    <xf numFmtId="0" fontId="24" fillId="0" borderId="0"/>
    <xf numFmtId="0" fontId="30" fillId="38" borderId="14" applyNumberFormat="0" applyAlignment="0" applyProtection="0"/>
    <xf numFmtId="0" fontId="24" fillId="0" borderId="0"/>
    <xf numFmtId="0" fontId="30" fillId="38" borderId="14" applyNumberFormat="0" applyAlignment="0" applyProtection="0"/>
    <xf numFmtId="0" fontId="30" fillId="38" borderId="14" applyNumberFormat="0" applyAlignment="0" applyProtection="0"/>
    <xf numFmtId="0" fontId="35" fillId="38" borderId="16" applyNumberFormat="0" applyAlignment="0" applyProtection="0"/>
    <xf numFmtId="0" fontId="35" fillId="38" borderId="16" applyNumberFormat="0" applyAlignment="0" applyProtection="0"/>
    <xf numFmtId="0" fontId="29" fillId="0" borderId="0"/>
    <xf numFmtId="0" fontId="35" fillId="24" borderId="16" applyNumberFormat="0" applyAlignment="0" applyProtection="0"/>
    <xf numFmtId="0" fontId="35" fillId="24" borderId="16" applyNumberFormat="0" applyAlignment="0" applyProtection="0"/>
    <xf numFmtId="0" fontId="35" fillId="24" borderId="16" applyNumberFormat="0" applyAlignment="0" applyProtection="0"/>
    <xf numFmtId="0" fontId="35" fillId="24" borderId="16" applyNumberFormat="0" applyAlignment="0" applyProtection="0"/>
    <xf numFmtId="0" fontId="35" fillId="38" borderId="16" applyNumberFormat="0" applyAlignment="0" applyProtection="0"/>
    <xf numFmtId="0" fontId="35" fillId="38" borderId="16" applyNumberFormat="0" applyAlignment="0" applyProtection="0"/>
    <xf numFmtId="0" fontId="35" fillId="38" borderId="16" applyNumberFormat="0" applyAlignment="0" applyProtection="0"/>
    <xf numFmtId="0" fontId="35" fillId="24" borderId="16" applyNumberFormat="0" applyAlignment="0" applyProtection="0"/>
    <xf numFmtId="0" fontId="32" fillId="30" borderId="0" applyNumberFormat="0" applyBorder="0" applyAlignment="0" applyProtection="0"/>
    <xf numFmtId="0" fontId="35" fillId="24" borderId="16" applyNumberFormat="0" applyAlignment="0" applyProtection="0"/>
    <xf numFmtId="0" fontId="24" fillId="0" borderId="0"/>
    <xf numFmtId="0" fontId="24" fillId="0" borderId="0"/>
    <xf numFmtId="0" fontId="35" fillId="24" borderId="16" applyNumberFormat="0" applyAlignment="0" applyProtection="0"/>
    <xf numFmtId="0" fontId="35" fillId="38" borderId="16" applyNumberFormat="0" applyAlignment="0" applyProtection="0"/>
    <xf numFmtId="0" fontId="35" fillId="24" borderId="16" applyNumberFormat="0" applyAlignment="0" applyProtection="0"/>
    <xf numFmtId="0" fontId="35" fillId="24" borderId="16" applyNumberFormat="0" applyAlignment="0" applyProtection="0"/>
    <xf numFmtId="0" fontId="35" fillId="24" borderId="16" applyNumberFormat="0" applyAlignment="0" applyProtection="0"/>
    <xf numFmtId="0" fontId="35" fillId="24" borderId="16" applyNumberFormat="0" applyAlignment="0" applyProtection="0"/>
    <xf numFmtId="0" fontId="27" fillId="7" borderId="12" applyNumberFormat="0" applyAlignment="0" applyProtection="0"/>
    <xf numFmtId="0" fontId="35" fillId="38" borderId="16" applyNumberFormat="0" applyAlignment="0" applyProtection="0"/>
    <xf numFmtId="0" fontId="27" fillId="45" borderId="12" applyNumberFormat="0" applyAlignment="0" applyProtection="0"/>
    <xf numFmtId="0" fontId="35" fillId="38" borderId="16" applyNumberFormat="0" applyAlignment="0" applyProtection="0"/>
    <xf numFmtId="0" fontId="27" fillId="7" borderId="12" applyNumberFormat="0" applyAlignment="0" applyProtection="0"/>
    <xf numFmtId="0" fontId="35" fillId="38" borderId="16" applyNumberFormat="0" applyAlignment="0" applyProtection="0"/>
    <xf numFmtId="0" fontId="35" fillId="38" borderId="16" applyNumberFormat="0" applyAlignment="0" applyProtection="0"/>
    <xf numFmtId="0" fontId="35" fillId="38" borderId="16" applyNumberFormat="0" applyAlignment="0" applyProtection="0"/>
    <xf numFmtId="0" fontId="26" fillId="0" borderId="11"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24" fillId="14" borderId="13" applyNumberFormat="0" applyFont="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21" fillId="2" borderId="0" applyNumberFormat="0" applyBorder="0" applyAlignment="0" applyProtection="0"/>
    <xf numFmtId="0" fontId="31" fillId="0" borderId="15" applyNumberFormat="0" applyFill="0" applyAlignment="0" applyProtection="0"/>
    <xf numFmtId="0" fontId="21" fillId="4" borderId="0" applyNumberFormat="0" applyBorder="0" applyAlignment="0" applyProtection="0"/>
    <xf numFmtId="0" fontId="31" fillId="0" borderId="15" applyNumberFormat="0" applyFill="0" applyAlignment="0" applyProtection="0"/>
    <xf numFmtId="0" fontId="21" fillId="4" borderId="0" applyNumberFormat="0" applyBorder="0" applyAlignment="0" applyProtection="0"/>
    <xf numFmtId="0" fontId="31" fillId="0" borderId="15" applyNumberFormat="0" applyFill="0" applyAlignment="0" applyProtection="0"/>
    <xf numFmtId="0" fontId="37" fillId="0" borderId="17" applyNumberFormat="0" applyFill="0" applyAlignment="0" applyProtection="0"/>
    <xf numFmtId="0" fontId="37" fillId="0" borderId="17" applyNumberFormat="0" applyFill="0" applyAlignment="0" applyProtection="0"/>
    <xf numFmtId="0" fontId="37" fillId="0" borderId="17" applyNumberFormat="0" applyFill="0" applyAlignment="0" applyProtection="0"/>
    <xf numFmtId="0" fontId="37" fillId="0" borderId="17" applyNumberFormat="0" applyFill="0" applyAlignment="0" applyProtection="0"/>
    <xf numFmtId="0" fontId="37" fillId="0" borderId="17" applyNumberFormat="0" applyFill="0" applyAlignment="0" applyProtection="0"/>
    <xf numFmtId="0" fontId="22" fillId="0" borderId="10" applyNumberFormat="0" applyFill="0" applyAlignment="0" applyProtection="0"/>
    <xf numFmtId="0" fontId="37" fillId="0" borderId="17" applyNumberFormat="0" applyFill="0" applyAlignment="0" applyProtection="0"/>
    <xf numFmtId="0" fontId="37" fillId="0" borderId="17" applyNumberFormat="0" applyFill="0" applyAlignment="0" applyProtection="0"/>
    <xf numFmtId="0" fontId="24" fillId="0" borderId="0"/>
    <xf numFmtId="0" fontId="37" fillId="0" borderId="17" applyNumberFormat="0" applyFill="0" applyAlignment="0" applyProtection="0"/>
    <xf numFmtId="0" fontId="24" fillId="0" borderId="0"/>
    <xf numFmtId="0" fontId="37" fillId="0" borderId="17" applyNumberFormat="0" applyFill="0" applyAlignment="0" applyProtection="0"/>
    <xf numFmtId="0" fontId="37" fillId="0" borderId="17" applyNumberFormat="0" applyFill="0" applyAlignment="0" applyProtection="0"/>
    <xf numFmtId="0" fontId="37" fillId="0" borderId="17" applyNumberFormat="0" applyFill="0" applyAlignment="0" applyProtection="0"/>
    <xf numFmtId="0" fontId="37" fillId="0" borderId="17" applyNumberFormat="0" applyFill="0" applyAlignment="0" applyProtection="0"/>
    <xf numFmtId="0" fontId="21" fillId="4" borderId="0" applyNumberFormat="0" applyBorder="0" applyAlignment="0" applyProtection="0"/>
    <xf numFmtId="0" fontId="37" fillId="0" borderId="17" applyNumberFormat="0" applyFill="0" applyAlignment="0" applyProtection="0"/>
    <xf numFmtId="0" fontId="37" fillId="0" borderId="17" applyNumberFormat="0" applyFill="0" applyAlignment="0" applyProtection="0"/>
    <xf numFmtId="0" fontId="25" fillId="0" borderId="0"/>
    <xf numFmtId="0" fontId="37" fillId="0" borderId="17" applyNumberFormat="0" applyFill="0" applyAlignment="0" applyProtection="0"/>
    <xf numFmtId="0" fontId="37" fillId="0" borderId="17" applyNumberFormat="0" applyFill="0" applyAlignment="0" applyProtection="0"/>
    <xf numFmtId="0" fontId="37" fillId="0" borderId="17" applyNumberFormat="0" applyFill="0" applyAlignment="0" applyProtection="0"/>
    <xf numFmtId="0" fontId="37" fillId="0" borderId="17"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4" fillId="0" borderId="0"/>
    <xf numFmtId="0" fontId="22" fillId="0" borderId="10" applyNumberFormat="0" applyFill="0" applyAlignment="0" applyProtection="0"/>
    <xf numFmtId="0" fontId="24" fillId="0" borderId="0"/>
    <xf numFmtId="0" fontId="22" fillId="0" borderId="10" applyNumberFormat="0" applyFill="0" applyAlignment="0" applyProtection="0"/>
    <xf numFmtId="0" fontId="24" fillId="0" borderId="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4" fillId="0" borderId="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5"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9" fillId="0" borderId="0"/>
    <xf numFmtId="0" fontId="29"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1" fillId="2" borderId="0" applyNumberFormat="0" applyBorder="0" applyAlignment="0" applyProtection="0"/>
    <xf numFmtId="0" fontId="26" fillId="0" borderId="11" applyNumberFormat="0" applyFill="0" applyAlignment="0" applyProtection="0"/>
    <xf numFmtId="0" fontId="21" fillId="2" borderId="0" applyNumberFormat="0" applyBorder="0" applyAlignment="0" applyProtection="0"/>
    <xf numFmtId="0" fontId="26" fillId="0" borderId="11" applyNumberFormat="0" applyFill="0" applyAlignment="0" applyProtection="0"/>
    <xf numFmtId="0" fontId="21" fillId="4" borderId="0" applyNumberFormat="0" applyBorder="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7" fillId="7" borderId="12" applyNumberFormat="0" applyAlignment="0" applyProtection="0"/>
    <xf numFmtId="0" fontId="27" fillId="7" borderId="12" applyNumberFormat="0" applyAlignment="0" applyProtection="0"/>
    <xf numFmtId="0" fontId="27" fillId="7" borderId="12" applyNumberFormat="0" applyAlignment="0" applyProtection="0"/>
    <xf numFmtId="0" fontId="27" fillId="45" borderId="12" applyNumberFormat="0" applyAlignment="0" applyProtection="0"/>
    <xf numFmtId="0" fontId="24" fillId="0" borderId="0"/>
    <xf numFmtId="0" fontId="27" fillId="45" borderId="12" applyNumberFormat="0" applyAlignment="0" applyProtection="0"/>
    <xf numFmtId="0" fontId="25" fillId="0" borderId="0"/>
    <xf numFmtId="0" fontId="21" fillId="4" borderId="0" applyNumberFormat="0" applyBorder="0" applyAlignment="0" applyProtection="0"/>
    <xf numFmtId="0" fontId="27" fillId="45" borderId="12" applyNumberFormat="0" applyAlignment="0" applyProtection="0"/>
    <xf numFmtId="0" fontId="21" fillId="4" borderId="0" applyNumberFormat="0" applyBorder="0" applyAlignment="0" applyProtection="0"/>
    <xf numFmtId="0" fontId="27" fillId="7" borderId="12" applyNumberFormat="0" applyAlignment="0" applyProtection="0"/>
    <xf numFmtId="0" fontId="21" fillId="4" borderId="0" applyNumberFormat="0" applyBorder="0" applyAlignment="0" applyProtection="0"/>
    <xf numFmtId="0" fontId="27" fillId="7" borderId="12" applyNumberFormat="0" applyAlignment="0" applyProtection="0"/>
    <xf numFmtId="0" fontId="27" fillId="45" borderId="12" applyNumberFormat="0" applyAlignment="0" applyProtection="0"/>
    <xf numFmtId="0" fontId="27" fillId="7" borderId="12" applyNumberFormat="0" applyAlignment="0" applyProtection="0"/>
    <xf numFmtId="0" fontId="27" fillId="45" borderId="12" applyNumberFormat="0" applyAlignment="0" applyProtection="0"/>
    <xf numFmtId="0" fontId="27" fillId="45" borderId="12" applyNumberFormat="0" applyAlignment="0" applyProtection="0"/>
    <xf numFmtId="0" fontId="27" fillId="45" borderId="12" applyNumberFormat="0" applyAlignment="0" applyProtection="0"/>
    <xf numFmtId="0" fontId="27" fillId="7" borderId="12" applyNumberFormat="0" applyAlignment="0" applyProtection="0"/>
    <xf numFmtId="0" fontId="21" fillId="2" borderId="0" applyNumberFormat="0" applyBorder="0" applyAlignment="0" applyProtection="0"/>
    <xf numFmtId="0" fontId="27" fillId="7" borderId="12" applyNumberFormat="0" applyAlignment="0" applyProtection="0"/>
    <xf numFmtId="0" fontId="27" fillId="45" borderId="12" applyNumberFormat="0" applyAlignment="0" applyProtection="0"/>
    <xf numFmtId="0" fontId="24" fillId="14" borderId="13" applyNumberFormat="0" applyFont="0" applyAlignment="0" applyProtection="0"/>
    <xf numFmtId="0" fontId="27" fillId="7" borderId="12" applyNumberFormat="0" applyAlignment="0" applyProtection="0"/>
    <xf numFmtId="0" fontId="27" fillId="7" borderId="12" applyNumberFormat="0" applyAlignment="0" applyProtection="0"/>
    <xf numFmtId="0" fontId="27" fillId="7" borderId="12" applyNumberFormat="0" applyAlignment="0" applyProtection="0"/>
    <xf numFmtId="0" fontId="27" fillId="7" borderId="12" applyNumberFormat="0" applyAlignment="0" applyProtection="0"/>
    <xf numFmtId="0" fontId="27" fillId="7" borderId="12" applyNumberFormat="0" applyAlignment="0" applyProtection="0"/>
    <xf numFmtId="0" fontId="27" fillId="7" borderId="12" applyNumberFormat="0" applyAlignment="0" applyProtection="0"/>
    <xf numFmtId="0" fontId="27" fillId="7" borderId="12" applyNumberFormat="0" applyAlignment="0" applyProtection="0"/>
    <xf numFmtId="0" fontId="27" fillId="7" borderId="12" applyNumberFormat="0" applyAlignment="0" applyProtection="0"/>
    <xf numFmtId="0" fontId="27" fillId="7" borderId="12" applyNumberFormat="0" applyAlignment="0" applyProtection="0"/>
    <xf numFmtId="0" fontId="38" fillId="35" borderId="0" applyNumberFormat="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4" fillId="0" borderId="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29" fillId="0" borderId="0"/>
    <xf numFmtId="0" fontId="32" fillId="43" borderId="0" applyNumberFormat="0" applyBorder="0" applyAlignment="0" applyProtection="0"/>
    <xf numFmtId="0" fontId="32" fillId="43"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43" borderId="0" applyNumberFormat="0" applyBorder="0" applyAlignment="0" applyProtection="0"/>
    <xf numFmtId="0" fontId="38" fillId="27"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43" borderId="0" applyNumberFormat="0" applyBorder="0" applyAlignment="0" applyProtection="0"/>
    <xf numFmtId="0" fontId="24" fillId="0" borderId="0"/>
    <xf numFmtId="0" fontId="29" fillId="0" borderId="0"/>
    <xf numFmtId="0" fontId="25" fillId="0" borderId="0"/>
    <xf numFmtId="0" fontId="24" fillId="0" borderId="0"/>
    <xf numFmtId="0" fontId="25" fillId="0" borderId="0"/>
    <xf numFmtId="0" fontId="24" fillId="0" borderId="0"/>
    <xf numFmtId="0" fontId="24" fillId="0" borderId="0"/>
    <xf numFmtId="0" fontId="24" fillId="0" borderId="0"/>
    <xf numFmtId="0" fontId="24" fillId="0" borderId="0"/>
    <xf numFmtId="0" fontId="25" fillId="0" borderId="0"/>
    <xf numFmtId="0" fontId="24" fillId="0" borderId="0"/>
    <xf numFmtId="0" fontId="24" fillId="0" borderId="0"/>
    <xf numFmtId="0" fontId="24" fillId="0" borderId="0"/>
    <xf numFmtId="0" fontId="29" fillId="0" borderId="0"/>
    <xf numFmtId="0" fontId="24" fillId="0" borderId="0"/>
    <xf numFmtId="0" fontId="29" fillId="0" borderId="0"/>
    <xf numFmtId="0" fontId="29" fillId="0" borderId="0"/>
    <xf numFmtId="0" fontId="24" fillId="0" borderId="0"/>
    <xf numFmtId="0" fontId="25" fillId="0" borderId="0"/>
    <xf numFmtId="0" fontId="24" fillId="0" borderId="0"/>
    <xf numFmtId="0" fontId="25" fillId="0" borderId="0"/>
    <xf numFmtId="0" fontId="25" fillId="0" borderId="0"/>
    <xf numFmtId="0" fontId="25" fillId="0" borderId="0"/>
    <xf numFmtId="0" fontId="25" fillId="0" borderId="0"/>
    <xf numFmtId="0" fontId="25" fillId="0" borderId="0"/>
    <xf numFmtId="0" fontId="24" fillId="0" borderId="0"/>
    <xf numFmtId="0" fontId="25" fillId="0" borderId="0"/>
    <xf numFmtId="0" fontId="25" fillId="0" borderId="0"/>
    <xf numFmtId="0" fontId="25"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9" fillId="0" borderId="0"/>
    <xf numFmtId="0" fontId="24" fillId="0" borderId="0"/>
    <xf numFmtId="0" fontId="29" fillId="0" borderId="0"/>
    <xf numFmtId="0" fontId="24" fillId="0" borderId="0"/>
    <xf numFmtId="0" fontId="24" fillId="0" borderId="0"/>
    <xf numFmtId="0" fontId="24" fillId="0" borderId="0"/>
    <xf numFmtId="0" fontId="25" fillId="0" borderId="0"/>
    <xf numFmtId="0" fontId="25" fillId="0" borderId="0"/>
    <xf numFmtId="0" fontId="25" fillId="0" borderId="0"/>
    <xf numFmtId="0" fontId="39" fillId="0" borderId="18" applyNumberFormat="0" applyFill="0" applyAlignment="0" applyProtection="0"/>
    <xf numFmtId="0" fontId="24" fillId="0" borderId="0"/>
    <xf numFmtId="0" fontId="24" fillId="0" borderId="0"/>
    <xf numFmtId="0" fontId="25" fillId="0" borderId="0"/>
    <xf numFmtId="0" fontId="25" fillId="0" borderId="0"/>
    <xf numFmtId="0" fontId="25" fillId="0" borderId="0"/>
    <xf numFmtId="0" fontId="29" fillId="0" borderId="0"/>
    <xf numFmtId="0" fontId="25" fillId="0" borderId="0"/>
    <xf numFmtId="0" fontId="25" fillId="0" borderId="0"/>
    <xf numFmtId="0" fontId="25" fillId="0" borderId="0"/>
    <xf numFmtId="0" fontId="25" fillId="0" borderId="0"/>
    <xf numFmtId="0" fontId="25" fillId="0" borderId="0"/>
    <xf numFmtId="0" fontId="24" fillId="0" borderId="0"/>
    <xf numFmtId="0" fontId="25" fillId="0" borderId="0"/>
    <xf numFmtId="0" fontId="24" fillId="0" borderId="0"/>
    <xf numFmtId="0" fontId="25" fillId="0" borderId="0"/>
    <xf numFmtId="0" fontId="25" fillId="0" borderId="0"/>
    <xf numFmtId="0" fontId="25" fillId="0" borderId="0"/>
    <xf numFmtId="0" fontId="25" fillId="0" borderId="0"/>
    <xf numFmtId="0" fontId="39" fillId="0" borderId="18" applyNumberFormat="0" applyFill="0" applyAlignment="0" applyProtection="0"/>
    <xf numFmtId="0" fontId="25" fillId="0" borderId="0"/>
    <xf numFmtId="0" fontId="39" fillId="0" borderId="18" applyNumberFormat="0" applyFill="0" applyAlignment="0" applyProtection="0"/>
    <xf numFmtId="0" fontId="25" fillId="0" borderId="0"/>
    <xf numFmtId="0" fontId="25" fillId="0" borderId="0"/>
    <xf numFmtId="0" fontId="39" fillId="0" borderId="18" applyNumberFormat="0" applyFill="0" applyAlignment="0" applyProtection="0"/>
    <xf numFmtId="0" fontId="24" fillId="0" borderId="0"/>
    <xf numFmtId="0" fontId="25" fillId="0" borderId="0"/>
    <xf numFmtId="0" fontId="39" fillId="0" borderId="18" applyNumberFormat="0" applyFill="0" applyAlignment="0" applyProtection="0"/>
    <xf numFmtId="0" fontId="24" fillId="0" borderId="0"/>
    <xf numFmtId="0" fontId="24" fillId="0" borderId="0"/>
    <xf numFmtId="0" fontId="25" fillId="0" borderId="0"/>
    <xf numFmtId="0" fontId="24" fillId="0" borderId="0"/>
    <xf numFmtId="0" fontId="24" fillId="0" borderId="0"/>
    <xf numFmtId="0" fontId="25" fillId="0" borderId="0"/>
    <xf numFmtId="0" fontId="24" fillId="0" borderId="0"/>
    <xf numFmtId="0" fontId="25" fillId="0" borderId="0"/>
    <xf numFmtId="0" fontId="25" fillId="0" borderId="0"/>
    <xf numFmtId="0" fontId="29" fillId="0" borderId="0"/>
    <xf numFmtId="0" fontId="24" fillId="0" borderId="0"/>
    <xf numFmtId="0" fontId="24" fillId="0" borderId="0"/>
    <xf numFmtId="0" fontId="25" fillId="0" borderId="0"/>
    <xf numFmtId="0" fontId="25" fillId="0" borderId="0"/>
    <xf numFmtId="0" fontId="24" fillId="0" borderId="0"/>
    <xf numFmtId="0" fontId="24" fillId="0" borderId="0"/>
    <xf numFmtId="0" fontId="24" fillId="0" borderId="0"/>
    <xf numFmtId="0" fontId="24" fillId="14" borderId="13" applyNumberFormat="0" applyFont="0" applyAlignment="0" applyProtection="0"/>
    <xf numFmtId="0" fontId="25" fillId="0" borderId="0"/>
    <xf numFmtId="0" fontId="25" fillId="0" borderId="0"/>
    <xf numFmtId="0" fontId="24" fillId="0" borderId="0"/>
    <xf numFmtId="0" fontId="25" fillId="0" borderId="0"/>
    <xf numFmtId="0" fontId="24" fillId="0" borderId="0"/>
    <xf numFmtId="0" fontId="25" fillId="0" borderId="0"/>
    <xf numFmtId="0" fontId="25" fillId="0" borderId="0"/>
    <xf numFmtId="0" fontId="25" fillId="0" borderId="0"/>
    <xf numFmtId="0" fontId="25" fillId="0" borderId="0"/>
    <xf numFmtId="0" fontId="24" fillId="0" borderId="0"/>
    <xf numFmtId="0" fontId="24" fillId="0" borderId="0"/>
    <xf numFmtId="0" fontId="25" fillId="0" borderId="0"/>
    <xf numFmtId="0" fontId="25"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5" fillId="0" borderId="0"/>
    <xf numFmtId="0" fontId="24" fillId="0" borderId="0"/>
    <xf numFmtId="0" fontId="24" fillId="0" borderId="0"/>
    <xf numFmtId="0" fontId="24" fillId="0" borderId="0"/>
    <xf numFmtId="0" fontId="25" fillId="0" borderId="0"/>
    <xf numFmtId="0" fontId="25" fillId="0" borderId="0"/>
    <xf numFmtId="0" fontId="24" fillId="0" borderId="0"/>
    <xf numFmtId="0" fontId="24" fillId="17" borderId="13" applyNumberFormat="0" applyAlignment="0" applyProtection="0"/>
    <xf numFmtId="0" fontId="24" fillId="0" borderId="0"/>
    <xf numFmtId="0" fontId="25" fillId="0" borderId="0"/>
    <xf numFmtId="0" fontId="24" fillId="0" borderId="0"/>
    <xf numFmtId="0" fontId="21" fillId="2" borderId="0" applyNumberFormat="0" applyBorder="0" applyAlignment="0" applyProtection="0"/>
    <xf numFmtId="0" fontId="25" fillId="0" borderId="0"/>
    <xf numFmtId="0" fontId="24" fillId="0" borderId="0"/>
    <xf numFmtId="0" fontId="25" fillId="0" borderId="0"/>
    <xf numFmtId="0" fontId="24" fillId="0" borderId="0"/>
    <xf numFmtId="0" fontId="29" fillId="0" borderId="0"/>
    <xf numFmtId="0" fontId="29" fillId="0" borderId="0"/>
    <xf numFmtId="0" fontId="24" fillId="0" borderId="0"/>
    <xf numFmtId="0" fontId="25" fillId="0" borderId="0"/>
    <xf numFmtId="0" fontId="25" fillId="0" borderId="0"/>
    <xf numFmtId="0" fontId="24" fillId="0" borderId="0"/>
    <xf numFmtId="0" fontId="24" fillId="0" borderId="0"/>
    <xf numFmtId="0" fontId="29" fillId="0" borderId="0"/>
    <xf numFmtId="0" fontId="29" fillId="0" borderId="0"/>
    <xf numFmtId="0" fontId="29" fillId="0" borderId="0"/>
    <xf numFmtId="0" fontId="29" fillId="0" borderId="0"/>
    <xf numFmtId="0" fontId="24" fillId="0" borderId="0"/>
    <xf numFmtId="0" fontId="24" fillId="0" borderId="0"/>
    <xf numFmtId="0" fontId="24" fillId="0" borderId="0"/>
    <xf numFmtId="0" fontId="29" fillId="0" borderId="0"/>
    <xf numFmtId="0" fontId="29" fillId="0" borderId="0"/>
    <xf numFmtId="0" fontId="29" fillId="0" borderId="0"/>
    <xf numFmtId="0" fontId="2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4" fillId="17" borderId="13" applyNumberFormat="0" applyAlignment="0" applyProtection="0"/>
    <xf numFmtId="0" fontId="21" fillId="2" borderId="0" applyNumberFormat="0" applyBorder="0" applyAlignment="0" applyProtection="0"/>
    <xf numFmtId="0" fontId="21" fillId="2" borderId="0" applyNumberFormat="0" applyBorder="0" applyAlignment="0" applyProtection="0"/>
    <xf numFmtId="0" fontId="24" fillId="17" borderId="13" applyNumberFormat="0" applyAlignment="0" applyProtection="0"/>
    <xf numFmtId="0" fontId="21" fillId="2"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24" fillId="14" borderId="13" applyNumberFormat="0" applyFont="0" applyAlignment="0" applyProtection="0"/>
    <xf numFmtId="0" fontId="24" fillId="14" borderId="13" applyNumberFormat="0" applyFont="0" applyAlignment="0" applyProtection="0"/>
    <xf numFmtId="0" fontId="24" fillId="14" borderId="13" applyNumberFormat="0" applyFont="0" applyAlignment="0" applyProtection="0"/>
    <xf numFmtId="0" fontId="24" fillId="17" borderId="13" applyNumberFormat="0" applyAlignment="0" applyProtection="0"/>
    <xf numFmtId="0" fontId="24" fillId="17" borderId="13" applyNumberFormat="0" applyAlignment="0" applyProtection="0"/>
    <xf numFmtId="0" fontId="24" fillId="14" borderId="13" applyNumberFormat="0" applyFont="0" applyAlignment="0" applyProtection="0"/>
    <xf numFmtId="0" fontId="24" fillId="14" borderId="13" applyNumberFormat="0" applyFont="0" applyAlignment="0" applyProtection="0"/>
    <xf numFmtId="0" fontId="24" fillId="14" borderId="13" applyNumberFormat="0" applyFont="0" applyAlignment="0" applyProtection="0"/>
    <xf numFmtId="0" fontId="24" fillId="14" borderId="13" applyNumberFormat="0" applyFont="0" applyAlignment="0" applyProtection="0"/>
    <xf numFmtId="0" fontId="24" fillId="14" borderId="13" applyNumberFormat="0" applyFont="0" applyAlignment="0" applyProtection="0"/>
    <xf numFmtId="0" fontId="24" fillId="17" borderId="13" applyNumberFormat="0" applyAlignment="0" applyProtection="0"/>
    <xf numFmtId="0" fontId="24" fillId="14" borderId="13" applyNumberFormat="0" applyFont="0" applyAlignment="0" applyProtection="0"/>
    <xf numFmtId="0" fontId="24" fillId="14" borderId="13" applyNumberFormat="0" applyFont="0" applyAlignment="0" applyProtection="0"/>
    <xf numFmtId="0" fontId="24" fillId="14" borderId="13" applyNumberFormat="0" applyFont="0" applyAlignment="0" applyProtection="0"/>
    <xf numFmtId="0" fontId="24" fillId="17" borderId="13" applyNumberFormat="0" applyAlignment="0" applyProtection="0"/>
    <xf numFmtId="0" fontId="24" fillId="17" borderId="13" applyNumberFormat="0" applyAlignment="0" applyProtection="0"/>
    <xf numFmtId="0" fontId="24" fillId="14" borderId="13" applyNumberFormat="0" applyFont="0" applyAlignment="0" applyProtection="0"/>
    <xf numFmtId="0" fontId="24" fillId="14" borderId="13" applyNumberFormat="0" applyFont="0" applyAlignment="0" applyProtection="0"/>
    <xf numFmtId="0" fontId="24" fillId="17" borderId="13" applyNumberFormat="0" applyAlignment="0" applyProtection="0"/>
    <xf numFmtId="0" fontId="24" fillId="17" borderId="13" applyNumberFormat="0" applyAlignment="0" applyProtection="0"/>
    <xf numFmtId="0" fontId="24" fillId="17" borderId="13" applyNumberFormat="0" applyAlignment="0" applyProtection="0"/>
    <xf numFmtId="0" fontId="24" fillId="14" borderId="13" applyNumberFormat="0" applyFont="0" applyAlignment="0" applyProtection="0"/>
    <xf numFmtId="0" fontId="24" fillId="17" borderId="13" applyNumberFormat="0" applyAlignment="0" applyProtection="0"/>
    <xf numFmtId="0" fontId="24" fillId="14" borderId="13" applyNumberFormat="0" applyFont="0" applyAlignment="0" applyProtection="0"/>
    <xf numFmtId="0" fontId="39" fillId="0" borderId="18" applyNumberFormat="0" applyFill="0" applyAlignment="0" applyProtection="0"/>
    <xf numFmtId="0" fontId="39" fillId="0" borderId="18" applyNumberFormat="0" applyFill="0" applyAlignment="0" applyProtection="0"/>
    <xf numFmtId="0" fontId="39" fillId="0" borderId="18" applyNumberFormat="0" applyFill="0" applyAlignment="0" applyProtection="0"/>
    <xf numFmtId="0" fontId="39" fillId="0" borderId="18" applyNumberFormat="0" applyFill="0" applyAlignment="0" applyProtection="0"/>
    <xf numFmtId="0" fontId="39" fillId="0" borderId="18" applyNumberFormat="0" applyFill="0" applyAlignment="0" applyProtection="0"/>
    <xf numFmtId="0" fontId="39" fillId="0" borderId="18" applyNumberFormat="0" applyFill="0" applyAlignment="0" applyProtection="0"/>
    <xf numFmtId="0" fontId="39" fillId="0" borderId="18" applyNumberFormat="0" applyFill="0" applyAlignment="0" applyProtection="0"/>
    <xf numFmtId="0" fontId="39" fillId="0" borderId="18" applyNumberFormat="0" applyFill="0" applyAlignment="0" applyProtection="0"/>
    <xf numFmtId="0" fontId="39" fillId="0" borderId="18" applyNumberFormat="0" applyFill="0" applyAlignment="0" applyProtection="0"/>
    <xf numFmtId="0" fontId="39" fillId="0" borderId="18" applyNumberFormat="0" applyFill="0" applyAlignment="0" applyProtection="0"/>
    <xf numFmtId="0" fontId="39" fillId="0" borderId="18" applyNumberFormat="0" applyFill="0" applyAlignment="0" applyProtection="0"/>
    <xf numFmtId="0" fontId="39" fillId="0" borderId="18" applyNumberFormat="0" applyFill="0" applyAlignment="0" applyProtection="0"/>
    <xf numFmtId="0" fontId="39" fillId="0" borderId="18"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35" borderId="0" applyNumberFormat="0" applyBorder="0" applyAlignment="0" applyProtection="0"/>
    <xf numFmtId="0" fontId="38" fillId="27" borderId="0" applyNumberFormat="0" applyBorder="0" applyAlignment="0" applyProtection="0"/>
    <xf numFmtId="0" fontId="38" fillId="35" borderId="0" applyNumberFormat="0" applyBorder="0" applyAlignment="0" applyProtection="0"/>
    <xf numFmtId="0" fontId="38" fillId="27" borderId="0" applyNumberFormat="0" applyBorder="0" applyAlignment="0" applyProtection="0"/>
    <xf numFmtId="0" fontId="38" fillId="35"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35"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cellStyleXfs>
  <cellXfs count="94">
    <xf numFmtId="0" fontId="0" fillId="0" borderId="0" xfId="0"/>
    <xf numFmtId="0" fontId="0" fillId="0" borderId="0" xfId="0" applyAlignment="1">
      <alignment horizontal="center" vertical="center"/>
    </xf>
    <xf numFmtId="0" fontId="1" fillId="0" borderId="0" xfId="0" applyFont="1"/>
    <xf numFmtId="0" fontId="2" fillId="0" borderId="0" xfId="0" applyFont="1"/>
    <xf numFmtId="0" fontId="0" fillId="0" borderId="0" xfId="0" applyAlignment="1">
      <alignment wrapText="1"/>
    </xf>
    <xf numFmtId="0" fontId="0" fillId="0" borderId="0" xfId="0" applyAlignment="1">
      <alignment horizontal="center"/>
    </xf>
    <xf numFmtId="0" fontId="3" fillId="0" borderId="0" xfId="0" applyFont="1" applyAlignment="1">
      <alignment horizontal="center" wrapText="1"/>
    </xf>
    <xf numFmtId="0" fontId="4" fillId="0" borderId="0" xfId="0" applyFont="1" applyAlignment="1">
      <alignment horizontal="center" vertical="center"/>
    </xf>
    <xf numFmtId="0" fontId="5" fillId="0" borderId="0" xfId="0" applyFont="1"/>
    <xf numFmtId="0" fontId="7" fillId="0" borderId="1" xfId="0" applyFont="1" applyBorder="1" applyAlignment="1">
      <alignment horizontal="center" vertical="center" wrapText="1"/>
    </xf>
    <xf numFmtId="0" fontId="8" fillId="0" borderId="1" xfId="0" applyFont="1" applyBorder="1" applyAlignment="1">
      <alignment horizontal="center" vertical="top" wrapText="1"/>
    </xf>
    <xf numFmtId="0" fontId="6" fillId="0" borderId="1" xfId="0" applyFont="1" applyBorder="1" applyAlignment="1">
      <alignment horizontal="center" vertical="top" wrapText="1"/>
    </xf>
    <xf numFmtId="49" fontId="9" fillId="0" borderId="1" xfId="1800" applyNumberFormat="1" applyFont="1" applyFill="1" applyBorder="1" applyAlignment="1">
      <alignment horizontal="center" vertical="center" wrapText="1"/>
    </xf>
    <xf numFmtId="0" fontId="10" fillId="0" borderId="1" xfId="0" applyFont="1" applyBorder="1" applyAlignment="1">
      <alignment horizontal="center" vertical="center" wrapText="1"/>
    </xf>
    <xf numFmtId="2" fontId="0" fillId="0" borderId="1" xfId="0" applyNumberFormat="1" applyBorder="1" applyAlignment="1">
      <alignment horizontal="center" vertical="center"/>
    </xf>
    <xf numFmtId="2" fontId="0" fillId="0" borderId="1" xfId="0" applyNumberFormat="1" applyFill="1" applyBorder="1" applyAlignment="1">
      <alignment horizontal="center" vertical="center"/>
    </xf>
    <xf numFmtId="0" fontId="2" fillId="0" borderId="1" xfId="0" applyFont="1" applyBorder="1" applyAlignment="1">
      <alignment vertical="center" wrapText="1"/>
    </xf>
    <xf numFmtId="0" fontId="1" fillId="0" borderId="1" xfId="0" applyFont="1" applyFill="1" applyBorder="1" applyAlignment="1">
      <alignment horizontal="center" vertical="center" wrapText="1"/>
    </xf>
    <xf numFmtId="0" fontId="4" fillId="0" borderId="0" xfId="0" applyFont="1"/>
    <xf numFmtId="0" fontId="11" fillId="0" borderId="5" xfId="0" applyFont="1" applyBorder="1" applyAlignment="1">
      <alignment horizontal="center" vertical="center" wrapText="1"/>
    </xf>
    <xf numFmtId="0" fontId="12" fillId="0" borderId="5" xfId="0" applyFont="1" applyBorder="1" applyAlignment="1">
      <alignment horizontal="center" vertical="center" wrapText="1"/>
    </xf>
    <xf numFmtId="49" fontId="13" fillId="0" borderId="1" xfId="0" applyNumberFormat="1" applyFont="1" applyBorder="1" applyAlignment="1">
      <alignment horizontal="center" vertical="center" wrapText="1"/>
    </xf>
    <xf numFmtId="0" fontId="14" fillId="0" borderId="6" xfId="0" applyFont="1" applyFill="1" applyBorder="1" applyAlignment="1" applyProtection="1">
      <alignment horizontal="left" vertical="top" wrapText="1" readingOrder="1"/>
      <protection locked="0"/>
    </xf>
    <xf numFmtId="0" fontId="14" fillId="0" borderId="6" xfId="0" applyFont="1" applyFill="1" applyBorder="1" applyAlignment="1" applyProtection="1">
      <alignment vertical="top" wrapText="1" readingOrder="1"/>
      <protection locked="0"/>
    </xf>
    <xf numFmtId="170" fontId="14" fillId="0" borderId="6" xfId="0" applyNumberFormat="1" applyFont="1" applyFill="1" applyBorder="1" applyAlignment="1" applyProtection="1">
      <alignment horizontal="center" vertical="top" wrapText="1" readingOrder="1"/>
      <protection locked="0"/>
    </xf>
    <xf numFmtId="172" fontId="14" fillId="0" borderId="6" xfId="0" applyNumberFormat="1" applyFont="1" applyFill="1" applyBorder="1" applyAlignment="1" applyProtection="1">
      <alignment vertical="top" wrapText="1" readingOrder="1"/>
      <protection locked="0"/>
    </xf>
    <xf numFmtId="0" fontId="4" fillId="0" borderId="0" xfId="0" applyFont="1" applyAlignment="1">
      <alignment vertical="center"/>
    </xf>
    <xf numFmtId="0" fontId="15" fillId="0" borderId="1" xfId="0" applyFont="1" applyBorder="1" applyAlignment="1">
      <alignment horizontal="center" vertical="center" wrapText="1"/>
    </xf>
    <xf numFmtId="2" fontId="16" fillId="0" borderId="1" xfId="0" applyNumberFormat="1" applyFont="1" applyBorder="1" applyAlignment="1">
      <alignment horizontal="center" vertical="center" wrapText="1"/>
    </xf>
    <xf numFmtId="2" fontId="17" fillId="0" borderId="1" xfId="0" applyNumberFormat="1" applyFont="1" applyBorder="1" applyAlignment="1">
      <alignment horizontal="center" vertical="center" wrapText="1"/>
    </xf>
    <xf numFmtId="10" fontId="17" fillId="0" borderId="1" xfId="0" applyNumberFormat="1" applyFont="1" applyBorder="1" applyAlignment="1">
      <alignment horizontal="center" vertical="center" wrapText="1"/>
    </xf>
    <xf numFmtId="2" fontId="0" fillId="0" borderId="0" xfId="0" applyNumberFormat="1"/>
    <xf numFmtId="0" fontId="2" fillId="0" borderId="0" xfId="0" applyFont="1" applyBorder="1" applyAlignment="1">
      <alignment horizontal="center"/>
    </xf>
    <xf numFmtId="0" fontId="0" fillId="0" borderId="0" xfId="0" applyBorder="1"/>
    <xf numFmtId="0" fontId="2" fillId="0" borderId="0" xfId="0" applyFont="1" applyAlignment="1">
      <alignment horizontal="center"/>
    </xf>
    <xf numFmtId="0" fontId="0" fillId="0" borderId="0" xfId="0" applyAlignment="1"/>
    <xf numFmtId="2" fontId="18" fillId="0" borderId="1" xfId="0" applyNumberFormat="1" applyFont="1" applyBorder="1" applyAlignment="1" applyProtection="1">
      <alignment horizontal="center" vertical="top" wrapText="1" readingOrder="1"/>
      <protection locked="0"/>
    </xf>
    <xf numFmtId="2" fontId="9" fillId="0" borderId="1" xfId="0" applyNumberFormat="1" applyFont="1" applyBorder="1" applyAlignment="1" applyProtection="1">
      <alignment horizontal="center" vertical="top" wrapText="1" readingOrder="1"/>
      <protection locked="0"/>
    </xf>
    <xf numFmtId="0" fontId="17" fillId="0" borderId="0" xfId="0" applyFont="1" applyBorder="1" applyAlignment="1">
      <alignment horizontal="center" vertical="center" wrapText="1"/>
    </xf>
    <xf numFmtId="0" fontId="9" fillId="0" borderId="0" xfId="0" applyFont="1" applyBorder="1" applyAlignment="1" applyProtection="1">
      <alignment horizontal="left" vertical="top" wrapText="1" readingOrder="1"/>
      <protection locked="0"/>
    </xf>
    <xf numFmtId="0" fontId="9" fillId="0" borderId="0" xfId="0" applyFont="1" applyBorder="1" applyAlignment="1" applyProtection="1">
      <alignment vertical="top" wrapText="1" readingOrder="1"/>
      <protection locked="0"/>
    </xf>
    <xf numFmtId="170" fontId="9" fillId="0" borderId="0" xfId="0" applyNumberFormat="1" applyFont="1" applyBorder="1" applyAlignment="1" applyProtection="1">
      <alignment horizontal="center" vertical="top" wrapText="1" readingOrder="1"/>
      <protection locked="0"/>
    </xf>
    <xf numFmtId="172" fontId="9" fillId="0" borderId="0" xfId="0" applyNumberFormat="1" applyFont="1" applyBorder="1" applyAlignment="1" applyProtection="1">
      <alignment vertical="top" wrapText="1" readingOrder="1"/>
      <protection locked="0"/>
    </xf>
    <xf numFmtId="0" fontId="11" fillId="0" borderId="0" xfId="0" applyFont="1" applyFill="1" applyAlignment="1">
      <alignment horizontal="left" vertical="top"/>
    </xf>
    <xf numFmtId="0" fontId="19" fillId="0" borderId="0" xfId="0" applyFont="1" applyAlignment="1">
      <alignment wrapText="1"/>
    </xf>
    <xf numFmtId="0" fontId="12" fillId="0" borderId="1" xfId="0" applyFont="1" applyBorder="1" applyAlignment="1">
      <alignment horizontal="center" vertical="center" wrapText="1"/>
    </xf>
    <xf numFmtId="166" fontId="19" fillId="0" borderId="1" xfId="0" applyNumberFormat="1" applyFont="1" applyBorder="1" applyAlignment="1">
      <alignment horizontal="center" vertical="center" wrapText="1"/>
    </xf>
    <xf numFmtId="168" fontId="19" fillId="0" borderId="1" xfId="0" applyNumberFormat="1" applyFont="1" applyBorder="1" applyAlignment="1">
      <alignment horizontal="center" vertical="center" wrapText="1"/>
    </xf>
    <xf numFmtId="0" fontId="9" fillId="0" borderId="0" xfId="0" applyFont="1" applyBorder="1" applyAlignment="1" applyProtection="1">
      <alignment horizontal="center" vertical="top" wrapText="1" readingOrder="1"/>
      <protection locked="0"/>
    </xf>
    <xf numFmtId="49" fontId="9" fillId="0" borderId="0" xfId="0" applyNumberFormat="1" applyFont="1" applyBorder="1" applyAlignment="1" applyProtection="1">
      <alignment horizontal="center" vertical="top" wrapText="1" readingOrder="1"/>
      <protection locked="0"/>
    </xf>
    <xf numFmtId="49" fontId="20" fillId="0" borderId="1" xfId="0" applyNumberFormat="1" applyFont="1" applyBorder="1" applyAlignment="1">
      <alignment horizontal="center" vertical="center"/>
    </xf>
    <xf numFmtId="166" fontId="20"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171" fontId="1" fillId="0" borderId="1" xfId="0" applyNumberFormat="1" applyFont="1" applyBorder="1" applyAlignment="1">
      <alignment horizontal="center" vertical="center"/>
    </xf>
    <xf numFmtId="175" fontId="20" fillId="0" borderId="1" xfId="0" applyNumberFormat="1" applyFont="1" applyBorder="1" applyAlignment="1">
      <alignment horizontal="center" vertical="center"/>
    </xf>
    <xf numFmtId="0" fontId="3" fillId="0" borderId="0" xfId="0" applyFont="1" applyAlignment="1">
      <alignment horizontal="center" wrapText="1"/>
    </xf>
    <xf numFmtId="0" fontId="4" fillId="0" borderId="0" xfId="0" applyFont="1" applyAlignment="1">
      <alignment vertical="center" wrapText="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5" fillId="0" borderId="4" xfId="0" applyFont="1" applyBorder="1" applyAlignment="1">
      <alignment wrapText="1"/>
    </xf>
    <xf numFmtId="0" fontId="5" fillId="0" borderId="0" xfId="0" applyFont="1" applyAlignment="1">
      <alignment wrapText="1"/>
    </xf>
    <xf numFmtId="0" fontId="0" fillId="0" borderId="0" xfId="0" applyAlignment="1">
      <alignment wrapText="1"/>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9" fillId="0" borderId="1" xfId="0" applyFont="1" applyBorder="1" applyAlignment="1">
      <alignment horizontal="left" vertical="center" wrapText="1"/>
    </xf>
    <xf numFmtId="0" fontId="11" fillId="0" borderId="0" xfId="0" applyFont="1" applyAlignment="1">
      <alignment wrapText="1"/>
    </xf>
    <xf numFmtId="0" fontId="19" fillId="0" borderId="0" xfId="0" applyFont="1" applyAlignment="1">
      <alignment wrapText="1"/>
    </xf>
    <xf numFmtId="0" fontId="12" fillId="0" borderId="1" xfId="0" applyFont="1" applyBorder="1" applyAlignment="1">
      <alignment horizontal="right" vertical="center"/>
    </xf>
    <xf numFmtId="174" fontId="12" fillId="0" borderId="2" xfId="0" applyNumberFormat="1" applyFont="1" applyBorder="1" applyAlignment="1">
      <alignment horizontal="right" vertical="center"/>
    </xf>
    <xf numFmtId="174" fontId="0" fillId="0" borderId="3" xfId="0" applyNumberFormat="1" applyBorder="1" applyAlignment="1">
      <alignment horizontal="right"/>
    </xf>
    <xf numFmtId="174" fontId="0" fillId="0" borderId="7" xfId="0" applyNumberFormat="1" applyBorder="1" applyAlignment="1">
      <alignment horizontal="right"/>
    </xf>
    <xf numFmtId="0" fontId="6"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8" xfId="0" applyFont="1" applyBorder="1" applyAlignment="1">
      <alignment horizontal="center" vertical="center" wrapText="1"/>
    </xf>
    <xf numFmtId="0" fontId="17" fillId="0" borderId="5" xfId="0" applyFont="1" applyBorder="1" applyAlignment="1">
      <alignment horizontal="left" vertical="center" wrapText="1"/>
    </xf>
    <xf numFmtId="0" fontId="17" fillId="0" borderId="9" xfId="0" applyFont="1" applyBorder="1" applyAlignment="1">
      <alignment horizontal="left" vertical="center" wrapText="1"/>
    </xf>
    <xf numFmtId="0" fontId="17" fillId="0" borderId="8" xfId="0" applyFont="1" applyBorder="1" applyAlignment="1">
      <alignment horizontal="left" vertical="center" wrapText="1"/>
    </xf>
    <xf numFmtId="166" fontId="11" fillId="0" borderId="1"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18" fillId="0" borderId="6" xfId="0" applyFont="1" applyBorder="1" applyAlignment="1" applyProtection="1">
      <alignment horizontal="left" vertical="top" wrapText="1" readingOrder="1"/>
      <protection locked="0"/>
    </xf>
    <xf numFmtId="0" fontId="18" fillId="0" borderId="6" xfId="0" applyFont="1" applyBorder="1" applyAlignment="1" applyProtection="1">
      <alignment vertical="top" wrapText="1" readingOrder="1"/>
      <protection locked="0"/>
    </xf>
    <xf numFmtId="170" fontId="18" fillId="0" borderId="6" xfId="0" applyNumberFormat="1" applyFont="1" applyBorder="1" applyAlignment="1" applyProtection="1">
      <alignment horizontal="center" vertical="top" wrapText="1" readingOrder="1"/>
      <protection locked="0"/>
    </xf>
    <xf numFmtId="172" fontId="18" fillId="0" borderId="6" xfId="0" applyNumberFormat="1" applyFont="1" applyBorder="1" applyAlignment="1" applyProtection="1">
      <alignment vertical="top" wrapText="1" readingOrder="1"/>
      <protection locked="0"/>
    </xf>
    <xf numFmtId="2" fontId="18" fillId="0" borderId="19" xfId="0" applyNumberFormat="1" applyFont="1" applyBorder="1" applyAlignment="1" applyProtection="1">
      <alignment horizontal="center" vertical="top" wrapText="1" readingOrder="1"/>
      <protection locked="0"/>
    </xf>
    <xf numFmtId="49" fontId="13" fillId="0" borderId="19" xfId="0" applyNumberFormat="1" applyFont="1" applyBorder="1" applyAlignment="1">
      <alignment horizontal="center" vertical="center" wrapText="1"/>
    </xf>
    <xf numFmtId="3" fontId="1" fillId="0" borderId="1" xfId="0" applyNumberFormat="1" applyFont="1" applyBorder="1" applyAlignment="1">
      <alignment horizontal="center" vertical="center"/>
    </xf>
    <xf numFmtId="0" fontId="18" fillId="0" borderId="20" xfId="0" applyFont="1" applyBorder="1" applyAlignment="1" applyProtection="1">
      <alignment horizontal="left" vertical="top" wrapText="1" readingOrder="1"/>
      <protection locked="0"/>
    </xf>
    <xf numFmtId="0" fontId="18" fillId="0" borderId="21" xfId="0" applyFont="1" applyBorder="1" applyAlignment="1" applyProtection="1">
      <alignment vertical="top" wrapText="1" readingOrder="1"/>
      <protection locked="0"/>
    </xf>
    <xf numFmtId="170" fontId="18" fillId="0" borderId="21" xfId="0" applyNumberFormat="1" applyFont="1" applyBorder="1" applyAlignment="1" applyProtection="1">
      <alignment horizontal="center" vertical="top" wrapText="1" readingOrder="1"/>
      <protection locked="0"/>
    </xf>
    <xf numFmtId="172" fontId="18" fillId="0" borderId="21" xfId="0" applyNumberFormat="1" applyFont="1" applyBorder="1" applyAlignment="1" applyProtection="1">
      <alignment vertical="top" wrapText="1" readingOrder="1"/>
      <protection locked="0"/>
    </xf>
  </cellXfs>
  <cellStyles count="2061">
    <cellStyle name="20% - Акцент1 10" xfId="73"/>
    <cellStyle name="20% - Акцент1 10 2" xfId="97"/>
    <cellStyle name="20% - Акцент1 10 3" xfId="144"/>
    <cellStyle name="20% - Акцент1 10 4" xfId="13"/>
    <cellStyle name="20% - Акцент1 2" xfId="129"/>
    <cellStyle name="20% - Акцент1 2 10" xfId="95"/>
    <cellStyle name="20% - Акцент1 2 10 2" xfId="148"/>
    <cellStyle name="20% - Акцент1 2 10 3" xfId="154"/>
    <cellStyle name="20% - Акцент1 2 10 4" xfId="159"/>
    <cellStyle name="20% - Акцент1 2 10 5" xfId="166"/>
    <cellStyle name="20% - Акцент1 2 11" xfId="142"/>
    <cellStyle name="20% - Акцент1 2 12" xfId="11"/>
    <cellStyle name="20% - Акцент1 2 13" xfId="59"/>
    <cellStyle name="20% - Акцент1 2 14" xfId="169"/>
    <cellStyle name="20% - Акцент1 2 15" xfId="170"/>
    <cellStyle name="20% - Акцент1 2 2" xfId="171"/>
    <cellStyle name="20% - Акцент1 2 3" xfId="172"/>
    <cellStyle name="20% - Акцент1 2 3 2" xfId="173"/>
    <cellStyle name="20% - Акцент1 2 4" xfId="176"/>
    <cellStyle name="20% - Акцент1 2 4 2" xfId="54"/>
    <cellStyle name="20% - Акцент1 2 5" xfId="178"/>
    <cellStyle name="20% - Акцент1 2 5 2" xfId="180"/>
    <cellStyle name="20% - Акцент1 2 5 2 2" xfId="189"/>
    <cellStyle name="20% - Акцент1 2 5 2 2 2" xfId="191"/>
    <cellStyle name="20% - Акцент1 2 5 2 3" xfId="198"/>
    <cellStyle name="20% - Акцент1 2 5 2 4" xfId="200"/>
    <cellStyle name="20% - Акцент1 2 5 3" xfId="203"/>
    <cellStyle name="20% - Акцент1 2 5 3 2" xfId="208"/>
    <cellStyle name="20% - Акцент1 2 5 4" xfId="209"/>
    <cellStyle name="20% - Акцент1 2 6" xfId="41"/>
    <cellStyle name="20% - Акцент1 2 6 2" xfId="213"/>
    <cellStyle name="20% - Акцент1 2 7" xfId="216"/>
    <cellStyle name="20% - Акцент1 2 8" xfId="220"/>
    <cellStyle name="20% - Акцент1 2 9" xfId="226"/>
    <cellStyle name="20% - Акцент1 2 9 2" xfId="229"/>
    <cellStyle name="20% - Акцент1 3" xfId="231"/>
    <cellStyle name="20% - Акцент1 4" xfId="235"/>
    <cellStyle name="20% - Акцент1 5" xfId="239"/>
    <cellStyle name="20% - Акцент1 5 2" xfId="138"/>
    <cellStyle name="20% - Акцент1 5 3" xfId="140"/>
    <cellStyle name="20% - Акцент1 5 4" xfId="243"/>
    <cellStyle name="20% - Акцент1 6" xfId="247"/>
    <cellStyle name="20% - Акцент1 7" xfId="252"/>
    <cellStyle name="20% - Акцент1 8" xfId="258"/>
    <cellStyle name="20% - Акцент1 9" xfId="261"/>
    <cellStyle name="20% - Акцент2 10" xfId="262"/>
    <cellStyle name="20% - Акцент2 10 2" xfId="30"/>
    <cellStyle name="20% - Акцент2 10 3" xfId="3"/>
    <cellStyle name="20% - Акцент2 10 4" xfId="132"/>
    <cellStyle name="20% - Акцент2 2" xfId="264"/>
    <cellStyle name="20% - Акцент2 2 10" xfId="266"/>
    <cellStyle name="20% - Акцент2 2 10 2" xfId="268"/>
    <cellStyle name="20% - Акцент2 2 10 3" xfId="101"/>
    <cellStyle name="20% - Акцент2 2 10 4" xfId="146"/>
    <cellStyle name="20% - Акцент2 2 10 5" xfId="15"/>
    <cellStyle name="20% - Акцент2 2 11" xfId="269"/>
    <cellStyle name="20% - Акцент2 2 12" xfId="271"/>
    <cellStyle name="20% - Акцент2 2 13" xfId="115"/>
    <cellStyle name="20% - Акцент2 2 14" xfId="121"/>
    <cellStyle name="20% - Акцент2 2 15" xfId="124"/>
    <cellStyle name="20% - Акцент2 2 2" xfId="272"/>
    <cellStyle name="20% - Акцент2 2 3" xfId="273"/>
    <cellStyle name="20% - Акцент2 2 3 2" xfId="255"/>
    <cellStyle name="20% - Акцент2 2 4" xfId="274"/>
    <cellStyle name="20% - Акцент2 2 4 2" xfId="275"/>
    <cellStyle name="20% - Акцент2 2 5" xfId="103"/>
    <cellStyle name="20% - Акцент2 2 5 2" xfId="279"/>
    <cellStyle name="20% - Акцент2 2 5 2 2" xfId="284"/>
    <cellStyle name="20% - Акцент2 2 5 2 2 2" xfId="289"/>
    <cellStyle name="20% - Акцент2 2 5 2 3" xfId="295"/>
    <cellStyle name="20% - Акцент2 2 5 2 4" xfId="300"/>
    <cellStyle name="20% - Акцент2 2 5 3" xfId="306"/>
    <cellStyle name="20% - Акцент2 2 5 3 2" xfId="20"/>
    <cellStyle name="20% - Акцент2 2 5 4" xfId="312"/>
    <cellStyle name="20% - Акцент2 2 6" xfId="182"/>
    <cellStyle name="20% - Акцент2 2 6 2" xfId="187"/>
    <cellStyle name="20% - Акцент2 2 7" xfId="206"/>
    <cellStyle name="20% - Акцент2 2 8" xfId="212"/>
    <cellStyle name="20% - Акцент2 2 9" xfId="316"/>
    <cellStyle name="20% - Акцент2 2 9 2" xfId="317"/>
    <cellStyle name="20% - Акцент2 3" xfId="320"/>
    <cellStyle name="20% - Акцент2 4" xfId="322"/>
    <cellStyle name="20% - Акцент2 5" xfId="324"/>
    <cellStyle name="20% - Акцент2 5 2" xfId="325"/>
    <cellStyle name="20% - Акцент2 5 3" xfId="327"/>
    <cellStyle name="20% - Акцент2 5 4" xfId="329"/>
    <cellStyle name="20% - Акцент2 6" xfId="331"/>
    <cellStyle name="20% - Акцент2 7" xfId="334"/>
    <cellStyle name="20% - Акцент2 8" xfId="277"/>
    <cellStyle name="20% - Акцент2 9" xfId="337"/>
    <cellStyle name="20% - Акцент3 10" xfId="341"/>
    <cellStyle name="20% - Акцент3 10 2" xfId="347"/>
    <cellStyle name="20% - Акцент3 10 3" xfId="352"/>
    <cellStyle name="20% - Акцент3 10 4" xfId="361"/>
    <cellStyle name="20% - Акцент3 2" xfId="288"/>
    <cellStyle name="20% - Акцент3 2 10" xfId="24"/>
    <cellStyle name="20% - Акцент3 2 10 2" xfId="365"/>
    <cellStyle name="20% - Акцент3 2 10 3" xfId="367"/>
    <cellStyle name="20% - Акцент3 2 10 4" xfId="369"/>
    <cellStyle name="20% - Акцент3 2 10 5" xfId="371"/>
    <cellStyle name="20% - Акцент3 2 11" xfId="374"/>
    <cellStyle name="20% - Акцент3 2 12" xfId="375"/>
    <cellStyle name="20% - Акцент3 2 13" xfId="376"/>
    <cellStyle name="20% - Акцент3 2 14" xfId="377"/>
    <cellStyle name="20% - Акцент3 2 15" xfId="378"/>
    <cellStyle name="20% - Акцент3 2 2" xfId="294"/>
    <cellStyle name="20% - Акцент3 2 3" xfId="385"/>
    <cellStyle name="20% - Акцент3 2 3 2" xfId="390"/>
    <cellStyle name="20% - Акцент3 2 4" xfId="396"/>
    <cellStyle name="20% - Акцент3 2 4 2" xfId="399"/>
    <cellStyle name="20% - Акцент3 2 5" xfId="403"/>
    <cellStyle name="20% - Акцент3 2 5 2" xfId="404"/>
    <cellStyle name="20% - Акцент3 2 5 2 2" xfId="406"/>
    <cellStyle name="20% - Акцент3 2 5 2 2 2" xfId="410"/>
    <cellStyle name="20% - Акцент3 2 5 2 3" xfId="411"/>
    <cellStyle name="20% - Акцент3 2 5 2 4" xfId="414"/>
    <cellStyle name="20% - Акцент3 2 5 3" xfId="418"/>
    <cellStyle name="20% - Акцент3 2 5 3 2" xfId="123"/>
    <cellStyle name="20% - Акцент3 2 5 4" xfId="420"/>
    <cellStyle name="20% - Акцент3 2 6" xfId="424"/>
    <cellStyle name="20% - Акцент3 2 6 2" xfId="426"/>
    <cellStyle name="20% - Акцент3 2 7" xfId="430"/>
    <cellStyle name="20% - Акцент3 2 8" xfId="433"/>
    <cellStyle name="20% - Акцент3 2 9" xfId="434"/>
    <cellStyle name="20% - Акцент3 2 9 2" xfId="435"/>
    <cellStyle name="20% - Акцент3 3" xfId="299"/>
    <cellStyle name="20% - Акцент3 4" xfId="304"/>
    <cellStyle name="20% - Акцент3 5" xfId="440"/>
    <cellStyle name="20% - Акцент3 5 2" xfId="442"/>
    <cellStyle name="20% - Акцент3 5 3" xfId="445"/>
    <cellStyle name="20% - Акцент3 5 4" xfId="448"/>
    <cellStyle name="20% - Акцент3 6" xfId="456"/>
    <cellStyle name="20% - Акцент3 7" xfId="460"/>
    <cellStyle name="20% - Акцент3 8" xfId="283"/>
    <cellStyle name="20% - Акцент3 9" xfId="310"/>
    <cellStyle name="20% - Акцент4 10" xfId="462"/>
    <cellStyle name="20% - Акцент4 10 2" xfId="80"/>
    <cellStyle name="20% - Акцент4 10 3" xfId="465"/>
    <cellStyle name="20% - Акцент4 10 4" xfId="109"/>
    <cellStyle name="20% - Акцент4 2" xfId="17"/>
    <cellStyle name="20% - Акцент4 2 10" xfId="467"/>
    <cellStyle name="20% - Акцент4 2 10 2" xfId="470"/>
    <cellStyle name="20% - Акцент4 2 10 3" xfId="476"/>
    <cellStyle name="20% - Акцент4 2 10 4" xfId="480"/>
    <cellStyle name="20% - Акцент4 2 10 5" xfId="484"/>
    <cellStyle name="20% - Акцент4 2 11" xfId="491"/>
    <cellStyle name="20% - Акцент4 2 12" xfId="498"/>
    <cellStyle name="20% - Акцент4 2 13" xfId="500"/>
    <cellStyle name="20% - Акцент4 2 14" xfId="509"/>
    <cellStyle name="20% - Акцент4 2 15" xfId="512"/>
    <cellStyle name="20% - Акцент4 2 2" xfId="515"/>
    <cellStyle name="20% - Акцент4 2 3" xfId="518"/>
    <cellStyle name="20% - Акцент4 2 3 2" xfId="521"/>
    <cellStyle name="20% - Акцент4 2 4" xfId="523"/>
    <cellStyle name="20% - Акцент4 2 4 2" xfId="526"/>
    <cellStyle name="20% - Акцент4 2 5" xfId="527"/>
    <cellStyle name="20% - Акцент4 2 5 2" xfId="530"/>
    <cellStyle name="20% - Акцент4 2 5 2 2" xfId="349"/>
    <cellStyle name="20% - Акцент4 2 5 2 2 2" xfId="532"/>
    <cellStyle name="20% - Акцент4 2 5 2 3" xfId="356"/>
    <cellStyle name="20% - Акцент4 2 5 2 4" xfId="536"/>
    <cellStyle name="20% - Акцент4 2 5 3" xfId="16"/>
    <cellStyle name="20% - Акцент4 2 5 3 2" xfId="513"/>
    <cellStyle name="20% - Акцент4 2 5 4" xfId="63"/>
    <cellStyle name="20% - Акцент4 2 6" xfId="537"/>
    <cellStyle name="20% - Акцент4 2 6 2" xfId="6"/>
    <cellStyle name="20% - Акцент4 2 7" xfId="539"/>
    <cellStyle name="20% - Акцент4 2 8" xfId="405"/>
    <cellStyle name="20% - Акцент4 2 9" xfId="413"/>
    <cellStyle name="20% - Акцент4 2 9 2" xfId="541"/>
    <cellStyle name="20% - Акцент4 3" xfId="60"/>
    <cellStyle name="20% - Акцент4 4" xfId="545"/>
    <cellStyle name="20% - Акцент4 5" xfId="548"/>
    <cellStyle name="20% - Акцент4 5 2" xfId="550"/>
    <cellStyle name="20% - Акцент4 5 3" xfId="553"/>
    <cellStyle name="20% - Акцент4 5 4" xfId="556"/>
    <cellStyle name="20% - Акцент4 6" xfId="560"/>
    <cellStyle name="20% - Акцент4 7" xfId="564"/>
    <cellStyle name="20% - Акцент4 8" xfId="188"/>
    <cellStyle name="20% - Акцент4 9" xfId="197"/>
    <cellStyle name="20% - Акцент5 10" xfId="565"/>
    <cellStyle name="20% - Акцент5 10 2" xfId="161"/>
    <cellStyle name="20% - Акцент5 10 3" xfId="168"/>
    <cellStyle name="20% - Акцент5 10 4" xfId="112"/>
    <cellStyle name="20% - Акцент5 2" xfId="26"/>
    <cellStyle name="20% - Акцент5 2 10" xfId="381"/>
    <cellStyle name="20% - Акцент5 2 10 2" xfId="387"/>
    <cellStyle name="20% - Акцент5 2 10 3" xfId="567"/>
    <cellStyle name="20% - Акцент5 2 10 4" xfId="569"/>
    <cellStyle name="20% - Акцент5 2 10 5" xfId="570"/>
    <cellStyle name="20% - Акцент5 2 11" xfId="393"/>
    <cellStyle name="20% - Акцент5 2 12" xfId="402"/>
    <cellStyle name="20% - Акцент5 2 13" xfId="423"/>
    <cellStyle name="20% - Акцент5 2 14" xfId="429"/>
    <cellStyle name="20% - Акцент5 2 15" xfId="432"/>
    <cellStyle name="20% - Акцент5 2 2" xfId="33"/>
    <cellStyle name="20% - Акцент5 2 3" xfId="572"/>
    <cellStyle name="20% - Акцент5 2 3 2" xfId="576"/>
    <cellStyle name="20% - Акцент5 2 4" xfId="579"/>
    <cellStyle name="20% - Акцент5 2 4 2" xfId="582"/>
    <cellStyle name="20% - Акцент5 2 5" xfId="585"/>
    <cellStyle name="20% - Акцент5 2 5 2" xfId="587"/>
    <cellStyle name="20% - Акцент5 2 5 2 2" xfId="590"/>
    <cellStyle name="20% - Акцент5 2 5 2 2 2" xfId="596"/>
    <cellStyle name="20% - Акцент5 2 5 2 3" xfId="600"/>
    <cellStyle name="20% - Акцент5 2 5 2 4" xfId="605"/>
    <cellStyle name="20% - Акцент5 2 5 3" xfId="609"/>
    <cellStyle name="20% - Акцент5 2 5 3 2" xfId="613"/>
    <cellStyle name="20% - Акцент5 2 5 4" xfId="614"/>
    <cellStyle name="20% - Акцент5 2 6" xfId="617"/>
    <cellStyle name="20% - Акцент5 2 6 2" xfId="506"/>
    <cellStyle name="20% - Акцент5 2 7" xfId="620"/>
    <cellStyle name="20% - Акцент5 2 8" xfId="623"/>
    <cellStyle name="20% - Акцент5 2 9" xfId="625"/>
    <cellStyle name="20% - Акцент5 2 9 2" xfId="626"/>
    <cellStyle name="20% - Акцент5 3" xfId="628"/>
    <cellStyle name="20% - Акцент5 4" xfId="629"/>
    <cellStyle name="20% - Акцент5 5" xfId="630"/>
    <cellStyle name="20% - Акцент5 5 2" xfId="96"/>
    <cellStyle name="20% - Акцент5 5 3" xfId="143"/>
    <cellStyle name="20% - Акцент5 5 4" xfId="12"/>
    <cellStyle name="20% - Акцент5 6" xfId="631"/>
    <cellStyle name="20% - Акцент5 7" xfId="632"/>
    <cellStyle name="20% - Акцент5 8" xfId="207"/>
    <cellStyle name="20% - Акцент5 9" xfId="633"/>
    <cellStyle name="20% - Акцент6 10" xfId="634"/>
    <cellStyle name="20% - Акцент6 10 2" xfId="635"/>
    <cellStyle name="20% - Акцент6 10 3" xfId="638"/>
    <cellStyle name="20% - Акцент6 10 4" xfId="642"/>
    <cellStyle name="20% - Акцент6 2" xfId="645"/>
    <cellStyle name="20% - Акцент6 2 10" xfId="648"/>
    <cellStyle name="20% - Акцент6 2 10 2" xfId="653"/>
    <cellStyle name="20% - Акцент6 2 10 3" xfId="658"/>
    <cellStyle name="20% - Акцент6 2 10 4" xfId="662"/>
    <cellStyle name="20% - Акцент6 2 10 5" xfId="666"/>
    <cellStyle name="20% - Акцент6 2 11" xfId="668"/>
    <cellStyle name="20% - Акцент6 2 12" xfId="671"/>
    <cellStyle name="20% - Акцент6 2 13" xfId="592"/>
    <cellStyle name="20% - Акцент6 2 14" xfId="602"/>
    <cellStyle name="20% - Акцент6 2 15" xfId="608"/>
    <cellStyle name="20% - Акцент6 2 2" xfId="672"/>
    <cellStyle name="20% - Акцент6 2 3" xfId="674"/>
    <cellStyle name="20% - Акцент6 2 3 2" xfId="105"/>
    <cellStyle name="20% - Акцент6 2 4" xfId="675"/>
    <cellStyle name="20% - Акцент6 2 4 2" xfId="677"/>
    <cellStyle name="20% - Акцент6 2 5" xfId="678"/>
    <cellStyle name="20% - Акцент6 2 5 2" xfId="150"/>
    <cellStyle name="20% - Акцент6 2 5 2 2" xfId="680"/>
    <cellStyle name="20% - Акцент6 2 5 2 2 2" xfId="681"/>
    <cellStyle name="20% - Акцент6 2 5 2 3" xfId="627"/>
    <cellStyle name="20% - Акцент6 2 5 2 4" xfId="683"/>
    <cellStyle name="20% - Акцент6 2 5 3" xfId="156"/>
    <cellStyle name="20% - Акцент6 2 5 3 2" xfId="685"/>
    <cellStyle name="20% - Акцент6 2 5 4" xfId="162"/>
    <cellStyle name="20% - Акцент6 2 6" xfId="687"/>
    <cellStyle name="20% - Акцент6 2 6 2" xfId="696"/>
    <cellStyle name="20% - Акцент6 2 7" xfId="697"/>
    <cellStyle name="20% - Акцент6 2 8" xfId="703"/>
    <cellStyle name="20% - Акцент6 2 9" xfId="709"/>
    <cellStyle name="20% - Акцент6 2 9 2" xfId="222"/>
    <cellStyle name="20% - Акцент6 3" xfId="35"/>
    <cellStyle name="20% - Акцент6 4" xfId="574"/>
    <cellStyle name="20% - Акцент6 5" xfId="580"/>
    <cellStyle name="20% - Акцент6 5 2" xfId="583"/>
    <cellStyle name="20% - Акцент6 5 3" xfId="711"/>
    <cellStyle name="20% - Акцент6 5 4" xfId="90"/>
    <cellStyle name="20% - Акцент6 6" xfId="586"/>
    <cellStyle name="20% - Акцент6 7" xfId="616"/>
    <cellStyle name="20% - Акцент6 8" xfId="619"/>
    <cellStyle name="20% - Акцент6 9" xfId="622"/>
    <cellStyle name="40% - Акцент1 10" xfId="718"/>
    <cellStyle name="40% - Акцент1 10 2" xfId="719"/>
    <cellStyle name="40% - Акцент1 10 3" xfId="721"/>
    <cellStyle name="40% - Акцент1 10 4" xfId="724"/>
    <cellStyle name="40% - Акцент1 2" xfId="647"/>
    <cellStyle name="40% - Акцент1 2 10" xfId="202"/>
    <cellStyle name="40% - Акцент1 2 10 2" xfId="727"/>
    <cellStyle name="40% - Акцент1 2 10 3" xfId="730"/>
    <cellStyle name="40% - Акцент1 2 10 4" xfId="735"/>
    <cellStyle name="40% - Акцент1 2 10 5" xfId="741"/>
    <cellStyle name="40% - Акцент1 2 11" xfId="746"/>
    <cellStyle name="40% - Акцент1 2 12" xfId="751"/>
    <cellStyle name="40% - Акцент1 2 13" xfId="756"/>
    <cellStyle name="40% - Акцент1 2 14" xfId="760"/>
    <cellStyle name="40% - Акцент1 2 15" xfId="551"/>
    <cellStyle name="40% - Акцент1 2 2" xfId="650"/>
    <cellStyle name="40% - Акцент1 2 3" xfId="655"/>
    <cellStyle name="40% - Акцент1 2 3 2" xfId="763"/>
    <cellStyle name="40% - Акцент1 2 4" xfId="661"/>
    <cellStyle name="40% - Акцент1 2 4 2" xfId="765"/>
    <cellStyle name="40% - Акцент1 2 5" xfId="665"/>
    <cellStyle name="40% - Акцент1 2 5 2" xfId="767"/>
    <cellStyle name="40% - Акцент1 2 5 2 2" xfId="770"/>
    <cellStyle name="40% - Акцент1 2 5 2 2 2" xfId="441"/>
    <cellStyle name="40% - Акцент1 2 5 2 3" xfId="773"/>
    <cellStyle name="40% - Акцент1 2 5 2 4" xfId="362"/>
    <cellStyle name="40% - Акцент1 2 5 3" xfId="774"/>
    <cellStyle name="40% - Акцент1 2 5 3 2" xfId="57"/>
    <cellStyle name="40% - Акцент1 2 5 4" xfId="10"/>
    <cellStyle name="40% - Акцент1 2 6" xfId="779"/>
    <cellStyle name="40% - Акцент1 2 6 2" xfId="782"/>
    <cellStyle name="40% - Акцент1 2 7" xfId="716"/>
    <cellStyle name="40% - Акцент1 2 8" xfId="785"/>
    <cellStyle name="40% - Акцент1 2 9" xfId="676"/>
    <cellStyle name="40% - Акцент1 2 9 2" xfId="786"/>
    <cellStyle name="40% - Акцент1 3" xfId="667"/>
    <cellStyle name="40% - Акцент1 4" xfId="670"/>
    <cellStyle name="40% - Акцент1 5" xfId="588"/>
    <cellStyle name="40% - Акцент1 5 2" xfId="593"/>
    <cellStyle name="40% - Акцент1 5 3" xfId="787"/>
    <cellStyle name="40% - Акцент1 5 4" xfId="791"/>
    <cellStyle name="40% - Акцент1 6" xfId="599"/>
    <cellStyle name="40% - Акцент1 7" xfId="604"/>
    <cellStyle name="40% - Акцент1 8" xfId="794"/>
    <cellStyle name="40% - Акцент1 9" xfId="798"/>
    <cellStyle name="40% - Акцент2 10" xfId="44"/>
    <cellStyle name="40% - Акцент2 10 2" xfId="215"/>
    <cellStyle name="40% - Акцент2 10 3" xfId="800"/>
    <cellStyle name="40% - Акцент2 10 4" xfId="801"/>
    <cellStyle name="40% - Акцент2 2" xfId="802"/>
    <cellStyle name="40% - Акцент2 2 10" xfId="788"/>
    <cellStyle name="40% - Акцент2 2 10 2" xfId="233"/>
    <cellStyle name="40% - Акцент2 2 10 3" xfId="241"/>
    <cellStyle name="40% - Акцент2 2 10 4" xfId="248"/>
    <cellStyle name="40% - Акцент2 2 10 5" xfId="253"/>
    <cellStyle name="40% - Акцент2 2 11" xfId="792"/>
    <cellStyle name="40% - Акцент2 2 12" xfId="804"/>
    <cellStyle name="40% - Акцент2 2 13" xfId="805"/>
    <cellStyle name="40% - Акцент2 2 14" xfId="806"/>
    <cellStyle name="40% - Акцент2 2 15" xfId="807"/>
    <cellStyle name="40% - Акцент2 2 2" xfId="808"/>
    <cellStyle name="40% - Акцент2 2 3" xfId="540"/>
    <cellStyle name="40% - Акцент2 2 3 2" xfId="684"/>
    <cellStyle name="40% - Акцент2 2 4" xfId="762"/>
    <cellStyle name="40% - Акцент2 2 4 2" xfId="810"/>
    <cellStyle name="40% - Акцент2 2 5" xfId="811"/>
    <cellStyle name="40% - Акцент2 2 5 2" xfId="812"/>
    <cellStyle name="40% - Акцент2 2 5 2 2" xfId="639"/>
    <cellStyle name="40% - Акцент2 2 5 2 2 2" xfId="104"/>
    <cellStyle name="40% - Акцент2 2 5 2 3" xfId="407"/>
    <cellStyle name="40% - Акцент2 2 5 2 4" xfId="813"/>
    <cellStyle name="40% - Акцент2 2 5 3" xfId="803"/>
    <cellStyle name="40% - Акцент2 2 5 3 2" xfId="809"/>
    <cellStyle name="40% - Акцент2 2 5 4" xfId="814"/>
    <cellStyle name="40% - Акцент2 2 6" xfId="817"/>
    <cellStyle name="40% - Акцент2 2 6 2" xfId="238"/>
    <cellStyle name="40% - Акцент2 2 7" xfId="819"/>
    <cellStyle name="40% - Акцент2 2 8" xfId="769"/>
    <cellStyle name="40% - Акцент2 2 9" xfId="772"/>
    <cellStyle name="40% - Акцент2 2 9 2" xfId="547"/>
    <cellStyle name="40% - Акцент2 3" xfId="815"/>
    <cellStyle name="40% - Акцент2 4" xfId="822"/>
    <cellStyle name="40% - Акцент2 5" xfId="610"/>
    <cellStyle name="40% - Акцент2 5 2" xfId="825"/>
    <cellStyle name="40% - Акцент2 5 3" xfId="826"/>
    <cellStyle name="40% - Акцент2 5 4" xfId="780"/>
    <cellStyle name="40% - Акцент2 6" xfId="828"/>
    <cellStyle name="40% - Акцент2 7" xfId="832"/>
    <cellStyle name="40% - Акцент2 8" xfId="836"/>
    <cellStyle name="40% - Акцент2 9" xfId="840"/>
    <cellStyle name="40% - Акцент3 10" xfId="712"/>
    <cellStyle name="40% - Акцент3 10 2" xfId="841"/>
    <cellStyle name="40% - Акцент3 10 3" xfId="843"/>
    <cellStyle name="40% - Акцент3 10 4" xfId="844"/>
    <cellStyle name="40% - Акцент3 2" xfId="245"/>
    <cellStyle name="40% - Акцент3 2 10" xfId="179"/>
    <cellStyle name="40% - Акцент3 2 10 2" xfId="181"/>
    <cellStyle name="40% - Акцент3 2 10 3" xfId="204"/>
    <cellStyle name="40% - Акцент3 2 10 4" xfId="210"/>
    <cellStyle name="40% - Акцент3 2 10 5" xfId="314"/>
    <cellStyle name="40% - Акцент3 2 11" xfId="42"/>
    <cellStyle name="40% - Акцент3 2 12" xfId="217"/>
    <cellStyle name="40% - Акцент3 2 13" xfId="221"/>
    <cellStyle name="40% - Акцент3 2 14" xfId="227"/>
    <cellStyle name="40% - Акцент3 2 15" xfId="847"/>
    <cellStyle name="40% - Акцент3 2 2" xfId="849"/>
    <cellStyle name="40% - Акцент3 2 3" xfId="850"/>
    <cellStyle name="40% - Акцент3 2 3 2" xfId="223"/>
    <cellStyle name="40% - Акцент3 2 4" xfId="851"/>
    <cellStyle name="40% - Акцент3 2 4 2" xfId="854"/>
    <cellStyle name="40% - Акцент3 2 5" xfId="577"/>
    <cellStyle name="40% - Акцент3 2 5 2" xfId="691"/>
    <cellStyle name="40% - Акцент3 2 5 2 2" xfId="693"/>
    <cellStyle name="40% - Акцент3 2 5 2 2 2" xfId="79"/>
    <cellStyle name="40% - Акцент3 2 5 2 3" xfId="858"/>
    <cellStyle name="40% - Акцент3 2 5 2 4" xfId="860"/>
    <cellStyle name="40% - Акцент3 2 5 3" xfId="701"/>
    <cellStyle name="40% - Акцент3 2 5 3 2" xfId="862"/>
    <cellStyle name="40% - Акцент3 2 5 4" xfId="706"/>
    <cellStyle name="40% - Акцент3 2 6" xfId="863"/>
    <cellStyle name="40% - Акцент3 2 6 2" xfId="865"/>
    <cellStyle name="40% - Акцент3 2 7" xfId="866"/>
    <cellStyle name="40% - Акцент3 2 8" xfId="867"/>
    <cellStyle name="40% - Акцент3 2 9" xfId="868"/>
    <cellStyle name="40% - Акцент3 2 9 2" xfId="869"/>
    <cellStyle name="40% - Акцент3 3" xfId="250"/>
    <cellStyle name="40% - Акцент3 4" xfId="256"/>
    <cellStyle name="40% - Акцент3 5" xfId="260"/>
    <cellStyle name="40% - Акцент3 5 2" xfId="489"/>
    <cellStyle name="40% - Акцент3 5 3" xfId="496"/>
    <cellStyle name="40% - Акцент3 5 4" xfId="499"/>
    <cellStyle name="40% - Акцент3 6" xfId="871"/>
    <cellStyle name="40% - Акцент3 7" xfId="873"/>
    <cellStyle name="40% - Акцент3 8" xfId="875"/>
    <cellStyle name="40% - Акцент3 9" xfId="878"/>
    <cellStyle name="40% - Акцент4 10" xfId="682"/>
    <cellStyle name="40% - Акцент4 10 2" xfId="879"/>
    <cellStyle name="40% - Акцент4 10 3" xfId="880"/>
    <cellStyle name="40% - Акцент4 10 4" xfId="881"/>
    <cellStyle name="40% - Акцент4 2" xfId="332"/>
    <cellStyle name="40% - Акцент4 2 10" xfId="679"/>
    <cellStyle name="40% - Акцент4 2 10 2" xfId="151"/>
    <cellStyle name="40% - Акцент4 2 10 3" xfId="157"/>
    <cellStyle name="40% - Акцент4 2 10 4" xfId="163"/>
    <cellStyle name="40% - Акцент4 2 10 5" xfId="111"/>
    <cellStyle name="40% - Акцент4 2 11" xfId="688"/>
    <cellStyle name="40% - Акцент4 2 12" xfId="698"/>
    <cellStyle name="40% - Акцент4 2 13" xfId="704"/>
    <cellStyle name="40% - Акцент4 2 14" xfId="710"/>
    <cellStyle name="40% - Акцент4 2 15" xfId="88"/>
    <cellStyle name="40% - Акцент4 2 2" xfId="882"/>
    <cellStyle name="40% - Акцент4 2 3" xfId="883"/>
    <cellStyle name="40% - Акцент4 2 3 2" xfId="884"/>
    <cellStyle name="40% - Акцент4 2 4" xfId="886"/>
    <cellStyle name="40% - Акцент4 2 4 2" xfId="472"/>
    <cellStyle name="40% - Акцент4 2 5" xfId="887"/>
    <cellStyle name="40% - Акцент4 2 5 2" xfId="888"/>
    <cellStyle name="40% - Акцент4 2 5 2 2" xfId="754"/>
    <cellStyle name="40% - Акцент4 2 5 2 2 2" xfId="852"/>
    <cellStyle name="40% - Акцент4 2 5 2 3" xfId="759"/>
    <cellStyle name="40% - Акцент4 2 5 2 4" xfId="549"/>
    <cellStyle name="40% - Акцент4 2 5 3" xfId="889"/>
    <cellStyle name="40% - Акцент4 2 5 3 2" xfId="890"/>
    <cellStyle name="40% - Акцент4 2 5 4" xfId="891"/>
    <cellStyle name="40% - Акцент4 2 6" xfId="228"/>
    <cellStyle name="40% - Акцент4 2 6 2" xfId="416"/>
    <cellStyle name="40% - Акцент4 2 7" xfId="892"/>
    <cellStyle name="40% - Акцент4 2 8" xfId="895"/>
    <cellStyle name="40% - Акцент4 2 9" xfId="896"/>
    <cellStyle name="40% - Акцент4 2 9 2" xfId="118"/>
    <cellStyle name="40% - Акцент4 3" xfId="335"/>
    <cellStyle name="40% - Акцент4 4" xfId="276"/>
    <cellStyle name="40% - Акцент4 5" xfId="338"/>
    <cellStyle name="40% - Акцент4 5 2" xfId="897"/>
    <cellStyle name="40% - Акцент4 5 3" xfId="899"/>
    <cellStyle name="40% - Акцент4 5 4" xfId="901"/>
    <cellStyle name="40% - Акцент4 6" xfId="343"/>
    <cellStyle name="40% - Акцент4 7" xfId="48"/>
    <cellStyle name="40% - Акцент4 8" xfId="905"/>
    <cellStyle name="40% - Акцент4 9" xfId="912"/>
    <cellStyle name="40% - Акцент5 10" xfId="436"/>
    <cellStyle name="40% - Акцент5 10 2" xfId="443"/>
    <cellStyle name="40% - Акцент5 10 3" xfId="446"/>
    <cellStyle name="40% - Акцент5 10 4" xfId="449"/>
    <cellStyle name="40% - Акцент5 2" xfId="451"/>
    <cellStyle name="40% - Акцент5 2 10" xfId="74"/>
    <cellStyle name="40% - Акцент5 2 10 2" xfId="99"/>
    <cellStyle name="40% - Акцент5 2 10 3" xfId="145"/>
    <cellStyle name="40% - Акцент5 2 10 4" xfId="14"/>
    <cellStyle name="40% - Акцент5 2 10 5" xfId="915"/>
    <cellStyle name="40% - Акцент5 2 11" xfId="397"/>
    <cellStyle name="40% - Акцент5 2 12" xfId="917"/>
    <cellStyle name="40% - Акцент5 2 13" xfId="919"/>
    <cellStyle name="40% - Акцент5 2 14" xfId="922"/>
    <cellStyle name="40% - Акцент5 2 15" xfId="925"/>
    <cellStyle name="40% - Акцент5 2 2" xfId="126"/>
    <cellStyle name="40% - Акцент5 2 3" xfId="230"/>
    <cellStyle name="40% - Акцент5 2 3 2" xfId="926"/>
    <cellStyle name="40% - Акцент5 2 4" xfId="234"/>
    <cellStyle name="40% - Акцент5 2 4 2" xfId="929"/>
    <cellStyle name="40% - Акцент5 2 5" xfId="236"/>
    <cellStyle name="40% - Акцент5 2 5 2" xfId="137"/>
    <cellStyle name="40% - Акцент5 2 5 2 2" xfId="931"/>
    <cellStyle name="40% - Акцент5 2 5 2 2 2" xfId="933"/>
    <cellStyle name="40% - Акцент5 2 5 2 3" xfId="934"/>
    <cellStyle name="40% - Акцент5 2 5 2 4" xfId="937"/>
    <cellStyle name="40% - Акцент5 2 5 3" xfId="139"/>
    <cellStyle name="40% - Акцент5 2 5 3 2" xfId="940"/>
    <cellStyle name="40% - Акцент5 2 5 4" xfId="242"/>
    <cellStyle name="40% - Акцент5 2 6" xfId="244"/>
    <cellStyle name="40% - Акцент5 2 6 2" xfId="848"/>
    <cellStyle name="40% - Акцент5 2 7" xfId="249"/>
    <cellStyle name="40% - Акцент5 2 8" xfId="254"/>
    <cellStyle name="40% - Акцент5 2 9" xfId="259"/>
    <cellStyle name="40% - Акцент5 2 9 2" xfId="488"/>
    <cellStyle name="40% - Акцент5 3" xfId="457"/>
    <cellStyle name="40% - Акцент5 4" xfId="278"/>
    <cellStyle name="40% - Акцент5 5" xfId="305"/>
    <cellStyle name="40% - Акцент5 5 2" xfId="19"/>
    <cellStyle name="40% - Акцент5 5 3" xfId="62"/>
    <cellStyle name="40% - Акцент5 5 4" xfId="543"/>
    <cellStyle name="40% - Акцент5 6" xfId="311"/>
    <cellStyle name="40% - Акцент5 7" xfId="941"/>
    <cellStyle name="40% - Акцент5 8" xfId="651"/>
    <cellStyle name="40% - Акцент5 9" xfId="656"/>
    <cellStyle name="40% - Акцент6 10" xfId="821"/>
    <cellStyle name="40% - Акцент6 10 2" xfId="323"/>
    <cellStyle name="40% - Акцент6 10 3" xfId="330"/>
    <cellStyle name="40% - Акцент6 10 4" xfId="333"/>
    <cellStyle name="40% - Акцент6 2" xfId="559"/>
    <cellStyle name="40% - Акцент6 2 10" xfId="943"/>
    <cellStyle name="40% - Акцент6 2 10 2" xfId="945"/>
    <cellStyle name="40% - Акцент6 2 10 3" xfId="946"/>
    <cellStyle name="40% - Акцент6 2 10 4" xfId="950"/>
    <cellStyle name="40% - Акцент6 2 10 5" xfId="951"/>
    <cellStyle name="40% - Акцент6 2 11" xfId="953"/>
    <cellStyle name="40% - Акцент6 2 12" xfId="954"/>
    <cellStyle name="40% - Акцент6 2 13" xfId="955"/>
    <cellStyle name="40% - Акцент6 2 14" xfId="956"/>
    <cellStyle name="40% - Акцент6 2 15" xfId="957"/>
    <cellStyle name="40% - Акцент6 2 2" xfId="958"/>
    <cellStyle name="40% - Акцент6 2 3" xfId="960"/>
    <cellStyle name="40% - Акцент6 2 3 2" xfId="965"/>
    <cellStyle name="40% - Акцент6 2 4" xfId="966"/>
    <cellStyle name="40% - Акцент6 2 4 2" xfId="357"/>
    <cellStyle name="40% - Акцент6 2 5" xfId="967"/>
    <cellStyle name="40% - Акцент6 2 5 2" xfId="969"/>
    <cellStyle name="40% - Акцент6 2 5 2 2" xfId="970"/>
    <cellStyle name="40% - Акцент6 2 5 2 2 2" xfId="973"/>
    <cellStyle name="40% - Акцент6 2 5 2 3" xfId="265"/>
    <cellStyle name="40% - Акцент6 2 5 2 4" xfId="321"/>
    <cellStyle name="40% - Акцент6 2 5 3" xfId="976"/>
    <cellStyle name="40% - Акцент6 2 5 3 2" xfId="979"/>
    <cellStyle name="40% - Акцент6 2 5 4" xfId="980"/>
    <cellStyle name="40% - Акцент6 2 6" xfId="692"/>
    <cellStyle name="40% - Акцент6 2 6 2" xfId="78"/>
    <cellStyle name="40% - Акцент6 2 7" xfId="857"/>
    <cellStyle name="40% - Акцент6 2 8" xfId="859"/>
    <cellStyle name="40% - Акцент6 2 9" xfId="981"/>
    <cellStyle name="40% - Акцент6 2 9 2" xfId="982"/>
    <cellStyle name="40% - Акцент6 3" xfId="562"/>
    <cellStyle name="40% - Акцент6 4" xfId="186"/>
    <cellStyle name="40% - Акцент6 5" xfId="195"/>
    <cellStyle name="40% - Акцент6 5 2" xfId="174"/>
    <cellStyle name="40% - Акцент6 5 3" xfId="177"/>
    <cellStyle name="40% - Акцент6 5 4" xfId="40"/>
    <cellStyle name="40% - Акцент6 6" xfId="983"/>
    <cellStyle name="40% - Акцент6 7" xfId="985"/>
    <cellStyle name="40% - Акцент6 8" xfId="987"/>
    <cellStyle name="40% - Акцент6 9" xfId="755"/>
    <cellStyle name="60% - Акцент1 10" xfId="989"/>
    <cellStyle name="60% - Акцент1 10 2" xfId="992"/>
    <cellStyle name="60% - Акцент1 10 3" xfId="461"/>
    <cellStyle name="60% - Акцент1 10 4" xfId="994"/>
    <cellStyle name="60% - Акцент1 2" xfId="263"/>
    <cellStyle name="60% - Акцент1 2 10" xfId="997"/>
    <cellStyle name="60% - Акцент1 2 10 2" xfId="1000"/>
    <cellStyle name="60% - Акцент1 2 10 3" xfId="1001"/>
    <cellStyle name="60% - Акцент1 2 10 4" xfId="1002"/>
    <cellStyle name="60% - Акцент1 2 10 5" xfId="52"/>
    <cellStyle name="60% - Акцент1 2 11" xfId="1004"/>
    <cellStyle name="60% - Акцент1 2 12" xfId="1006"/>
    <cellStyle name="60% - Акцент1 2 13" xfId="1008"/>
    <cellStyle name="60% - Акцент1 2 14" xfId="1009"/>
    <cellStyle name="60% - Акцент1 2 15" xfId="1012"/>
    <cellStyle name="60% - Акцент1 2 2" xfId="28"/>
    <cellStyle name="60% - Акцент1 2 3" xfId="1"/>
    <cellStyle name="60% - Акцент1 2 3 2" xfId="1013"/>
    <cellStyle name="60% - Акцент1 2 4" xfId="130"/>
    <cellStyle name="60% - Акцент1 2 4 2" xfId="1016"/>
    <cellStyle name="60% - Акцент1 2 5" xfId="1017"/>
    <cellStyle name="60% - Акцент1 2 5 2" xfId="636"/>
    <cellStyle name="60% - Акцент1 2 5 2 2" xfId="723"/>
    <cellStyle name="60% - Акцент1 2 5 2 2 2" xfId="1020"/>
    <cellStyle name="60% - Акцент1 2 5 2 3" xfId="53"/>
    <cellStyle name="60% - Акцент1 2 5 2 4" xfId="1021"/>
    <cellStyle name="60% - Акцент1 2 5 3" xfId="640"/>
    <cellStyle name="60% - Акцент1 2 5 3 2" xfId="1022"/>
    <cellStyle name="60% - Акцент1 2 5 4" xfId="408"/>
    <cellStyle name="60% - Акцент1 2 6" xfId="1023"/>
    <cellStyle name="60% - Акцент1 2 6 2" xfId="1025"/>
    <cellStyle name="60% - Акцент1 2 7" xfId="1026"/>
    <cellStyle name="60% - Акцент1 2 8" xfId="1028"/>
    <cellStyle name="60% - Акцент1 2 9" xfId="1029"/>
    <cellStyle name="60% - Акцент1 2 9 2" xfId="85"/>
    <cellStyle name="60% - Акцент1 3" xfId="1031"/>
    <cellStyle name="60% - Акцент1 4" xfId="1033"/>
    <cellStyle name="60% - Акцент1 5" xfId="1037"/>
    <cellStyle name="60% - Акцент1 5 2" xfId="1039"/>
    <cellStyle name="60% - Акцент1 5 3" xfId="1041"/>
    <cellStyle name="60% - Акцент1 5 4" xfId="1044"/>
    <cellStyle name="60% - Акцент1 6" xfId="1047"/>
    <cellStyle name="60% - Акцент1 7" xfId="1049"/>
    <cellStyle name="60% - Акцент1 8" xfId="1051"/>
    <cellStyle name="60% - Акцент1 9" xfId="1055"/>
    <cellStyle name="60% - Акцент2 10" xfId="1057"/>
    <cellStyle name="60% - Акцент2 10 2" xfId="1059"/>
    <cellStyle name="60% - Акцент2 10 3" xfId="1062"/>
    <cellStyle name="60% - Акцент2 10 4" xfId="1065"/>
    <cellStyle name="60% - Акцент2 2" xfId="110"/>
    <cellStyle name="60% - Акцент2 2 10" xfId="1066"/>
    <cellStyle name="60% - Акцент2 2 10 2" xfId="1070"/>
    <cellStyle name="60% - Акцент2 2 10 3" xfId="646"/>
    <cellStyle name="60% - Акцент2 2 10 4" xfId="36"/>
    <cellStyle name="60% - Акцент2 2 10 5" xfId="575"/>
    <cellStyle name="60% - Акцент2 2 11" xfId="1071"/>
    <cellStyle name="60% - Акцент2 2 12" xfId="1074"/>
    <cellStyle name="60% - Акцент2 2 13" xfId="1076"/>
    <cellStyle name="60% - Акцент2 2 14" xfId="1079"/>
    <cellStyle name="60% - Акцент2 2 15" xfId="1082"/>
    <cellStyle name="60% - Акцент2 2 2" xfId="1083"/>
    <cellStyle name="60% - Акцент2 2 3" xfId="1084"/>
    <cellStyle name="60% - Акцент2 2 3 2" xfId="492"/>
    <cellStyle name="60% - Акцент2 2 4" xfId="978"/>
    <cellStyle name="60% - Акцент2 2 4 2" xfId="1085"/>
    <cellStyle name="60% - Акцент2 2 5" xfId="287"/>
    <cellStyle name="60% - Акцент2 2 5 2" xfId="291"/>
    <cellStyle name="60% - Акцент2 2 5 2 2" xfId="1088"/>
    <cellStyle name="60% - Акцент2 2 5 2 2 2" xfId="218"/>
    <cellStyle name="60% - Акцент2 2 5 2 3" xfId="1092"/>
    <cellStyle name="60% - Акцент2 2 5 2 4" xfId="824"/>
    <cellStyle name="60% - Акцент2 2 5 3" xfId="382"/>
    <cellStyle name="60% - Акцент2 2 5 3 2" xfId="388"/>
    <cellStyle name="60% - Акцент2 2 5 4" xfId="394"/>
    <cellStyle name="60% - Акцент2 2 6" xfId="298"/>
    <cellStyle name="60% - Акцент2 2 6 2" xfId="1095"/>
    <cellStyle name="60% - Акцент2 2 7" xfId="302"/>
    <cellStyle name="60% - Акцент2 2 8" xfId="438"/>
    <cellStyle name="60% - Акцент2 2 9" xfId="454"/>
    <cellStyle name="60% - Акцент2 2 9 2" xfId="128"/>
    <cellStyle name="60% - Акцент2 3" xfId="31"/>
    <cellStyle name="60% - Акцент2 4" xfId="5"/>
    <cellStyle name="60% - Акцент2 5" xfId="135"/>
    <cellStyle name="60% - Акцент2 5 2" xfId="1096"/>
    <cellStyle name="60% - Акцент2 5 3" xfId="1098"/>
    <cellStyle name="60% - Акцент2 5 4" xfId="1067"/>
    <cellStyle name="60% - Акцент2 6" xfId="114"/>
    <cellStyle name="60% - Акцент2 7" xfId="120"/>
    <cellStyle name="60% - Акцент2 8" xfId="1100"/>
    <cellStyle name="60% - Акцент2 9" xfId="1101"/>
    <cellStyle name="60% - Акцент3 10" xfId="748"/>
    <cellStyle name="60% - Акцент3 10 2" xfId="1105"/>
    <cellStyle name="60% - Акцент3 10 3" xfId="1109"/>
    <cellStyle name="60% - Акцент3 10 4" xfId="1114"/>
    <cellStyle name="60% - Акцент3 2" xfId="597"/>
    <cellStyle name="60% - Акцент3 2 10" xfId="1115"/>
    <cellStyle name="60% - Акцент3 2 10 2" xfId="1116"/>
    <cellStyle name="60% - Акцент3 2 10 3" xfId="1117"/>
    <cellStyle name="60% - Акцент3 2 10 4" xfId="1118"/>
    <cellStyle name="60% - Акцент3 2 10 5" xfId="1120"/>
    <cellStyle name="60% - Акцент3 2 11" xfId="1121"/>
    <cellStyle name="60% - Акцент3 2 12" xfId="1122"/>
    <cellStyle name="60% - Акцент3 2 13" xfId="1123"/>
    <cellStyle name="60% - Акцент3 2 14" xfId="18"/>
    <cellStyle name="60% - Акцент3 2 15" xfId="61"/>
    <cellStyle name="60% - Акцент3 2 2" xfId="1124"/>
    <cellStyle name="60% - Акцент3 2 3" xfId="1127"/>
    <cellStyle name="60% - Акцент3 2 3 2" xfId="1132"/>
    <cellStyle name="60% - Акцент3 2 4" xfId="1134"/>
    <cellStyle name="60% - Акцент3 2 4 2" xfId="1137"/>
    <cellStyle name="60% - Акцент3 2 5" xfId="1140"/>
    <cellStyle name="60% - Акцент3 2 5 2" xfId="1142"/>
    <cellStyle name="60% - Акцент3 2 5 2 2" xfId="1144"/>
    <cellStyle name="60% - Акцент3 2 5 2 2 2" xfId="1146"/>
    <cellStyle name="60% - Акцент3 2 5 2 3" xfId="1147"/>
    <cellStyle name="60% - Акцент3 2 5 2 4" xfId="1149"/>
    <cellStyle name="60% - Акцент3 2 5 3" xfId="1151"/>
    <cellStyle name="60% - Акцент3 2 5 3 2" xfId="673"/>
    <cellStyle name="60% - Акцент3 2 5 4" xfId="1152"/>
    <cellStyle name="60% - Акцент3 2 6" xfId="1156"/>
    <cellStyle name="60% - Акцент3 2 6 2" xfId="45"/>
    <cellStyle name="60% - Акцент3 2 7" xfId="1159"/>
    <cellStyle name="60% - Акцент3 2 8" xfId="1162"/>
    <cellStyle name="60% - Акцент3 2 9" xfId="1164"/>
    <cellStyle name="60% - Акцент3 2 9 2" xfId="1113"/>
    <cellStyle name="60% - Акцент3 3" xfId="603"/>
    <cellStyle name="60% - Акцент3 4" xfId="793"/>
    <cellStyle name="60% - Акцент3 5" xfId="797"/>
    <cellStyle name="60% - Акцент3 5 2" xfId="1166"/>
    <cellStyle name="60% - Акцент3 5 3" xfId="928"/>
    <cellStyle name="60% - Акцент3 5 4" xfId="1167"/>
    <cellStyle name="60% - Акцент3 6" xfId="1168"/>
    <cellStyle name="60% - Акцент3 7" xfId="1169"/>
    <cellStyle name="60% - Акцент3 8" xfId="964"/>
    <cellStyle name="60% - Акцент3 9" xfId="998"/>
    <cellStyle name="60% - Акцент4 10" xfId="1170"/>
    <cellStyle name="60% - Акцент4 10 2" xfId="1171"/>
    <cellStyle name="60% - Акцент4 10 3" xfId="1173"/>
    <cellStyle name="60% - Акцент4 10 4" xfId="37"/>
    <cellStyle name="60% - Акцент4 2" xfId="827"/>
    <cellStyle name="60% - Акцент4 2 10" xfId="1069"/>
    <cellStyle name="60% - Акцент4 2 10 2" xfId="1176"/>
    <cellStyle name="60% - Акцент4 2 10 3" xfId="1145"/>
    <cellStyle name="60% - Акцент4 2 10 4" xfId="1148"/>
    <cellStyle name="60% - Акцент4 2 10 5" xfId="1150"/>
    <cellStyle name="60% - Акцент4 2 11" xfId="643"/>
    <cellStyle name="60% - Акцент4 2 12" xfId="32"/>
    <cellStyle name="60% - Акцент4 2 13" xfId="571"/>
    <cellStyle name="60% - Акцент4 2 14" xfId="578"/>
    <cellStyle name="60% - Акцент4 2 15" xfId="584"/>
    <cellStyle name="60% - Акцент4 2 2" xfId="1177"/>
    <cellStyle name="60% - Акцент4 2 3" xfId="971"/>
    <cellStyle name="60% - Акцент4 2 3 2" xfId="1179"/>
    <cellStyle name="60% - Акцент4 2 4" xfId="1181"/>
    <cellStyle name="60% - Акцент4 2 4 2" xfId="893"/>
    <cellStyle name="60% - Акцент4 2 5" xfId="1183"/>
    <cellStyle name="60% - Акцент4 2 5 2" xfId="1188"/>
    <cellStyle name="60% - Акцент4 2 5 2 2" xfId="373"/>
    <cellStyle name="60% - Акцент4 2 5 2 2 2" xfId="820"/>
    <cellStyle name="60% - Акцент4 2 5 2 3" xfId="1190"/>
    <cellStyle name="60% - Акцент4 2 5 2 4" xfId="1193"/>
    <cellStyle name="60% - Акцент4 2 5 3" xfId="1194"/>
    <cellStyle name="60% - Акцент4 2 5 3 2" xfId="1195"/>
    <cellStyle name="60% - Акцент4 2 5 4" xfId="1196"/>
    <cellStyle name="60% - Акцент4 2 6" xfId="1198"/>
    <cellStyle name="60% - Акцент4 2 6 2" xfId="1203"/>
    <cellStyle name="60% - Акцент4 2 7" xfId="56"/>
    <cellStyle name="60% - Акцент4 2 8" xfId="1206"/>
    <cellStyle name="60% - Акцент4 2 9" xfId="1208"/>
    <cellStyle name="60% - Акцент4 2 9 2" xfId="538"/>
    <cellStyle name="60% - Акцент4 3" xfId="831"/>
    <cellStyle name="60% - Акцент4 4" xfId="835"/>
    <cellStyle name="60% - Акцент4 5" xfId="839"/>
    <cellStyle name="60% - Акцент4 5 2" xfId="1211"/>
    <cellStyle name="60% - Акцент4 5 3" xfId="1215"/>
    <cellStyle name="60% - Акцент4 5 4" xfId="1218"/>
    <cellStyle name="60% - Акцент4 6" xfId="1220"/>
    <cellStyle name="60% - Акцент4 7" xfId="351"/>
    <cellStyle name="60% - Акцент4 8" xfId="354"/>
    <cellStyle name="60% - Акцент4 9" xfId="534"/>
    <cellStyle name="60% - Акцент5 10" xfId="999"/>
    <cellStyle name="60% - Акцент5 10 2" xfId="92"/>
    <cellStyle name="60% - Акцент5 10 3" xfId="1221"/>
    <cellStyle name="60% - Акцент5 10 4" xfId="1224"/>
    <cellStyle name="60% - Акцент5 2" xfId="870"/>
    <cellStyle name="60% - Акцент5 2 10" xfId="816"/>
    <cellStyle name="60% - Акцент5 2 10 2" xfId="237"/>
    <cellStyle name="60% - Акцент5 2 10 3" xfId="246"/>
    <cellStyle name="60% - Акцент5 2 10 4" xfId="251"/>
    <cellStyle name="60% - Акцент5 2 10 5" xfId="257"/>
    <cellStyle name="60% - Акцент5 2 11" xfId="818"/>
    <cellStyle name="60% - Акцент5 2 12" xfId="768"/>
    <cellStyle name="60% - Акцент5 2 13" xfId="771"/>
    <cellStyle name="60% - Акцент5 2 14" xfId="364"/>
    <cellStyle name="60% - Акцент5 2 15" xfId="366"/>
    <cellStyle name="60% - Акцент5 2 2" xfId="1227"/>
    <cellStyle name="60% - Акцент5 2 3" xfId="1086"/>
    <cellStyle name="60% - Акцент5 2 3 2" xfId="1228"/>
    <cellStyle name="60% - Акцент5 2 4" xfId="1229"/>
    <cellStyle name="60% - Акцент5 2 4 2" xfId="1230"/>
    <cellStyle name="60% - Акцент5 2 5" xfId="1231"/>
    <cellStyle name="60% - Акцент5 2 5 2" xfId="947"/>
    <cellStyle name="60% - Акцент5 2 5 2 2" xfId="1232"/>
    <cellStyle name="60% - Акцент5 2 5 2 2 2" xfId="1054"/>
    <cellStyle name="60% - Акцент5 2 5 2 3" xfId="1233"/>
    <cellStyle name="60% - Акцент5 2 5 2 4" xfId="1235"/>
    <cellStyle name="60% - Акцент5 2 5 3" xfId="948"/>
    <cellStyle name="60% - Акцент5 2 5 3 2" xfId="1237"/>
    <cellStyle name="60% - Акцент5 2 5 4" xfId="952"/>
    <cellStyle name="60% - Акцент5 2 6" xfId="1238"/>
    <cellStyle name="60% - Акцент5 2 6 2" xfId="1239"/>
    <cellStyle name="60% - Акцент5 2 7" xfId="1240"/>
    <cellStyle name="60% - Акцент5 2 8" xfId="267"/>
    <cellStyle name="60% - Акцент5 2 9" xfId="100"/>
    <cellStyle name="60% - Акцент5 2 9 2" xfId="1241"/>
    <cellStyle name="60% - Акцент5 3" xfId="872"/>
    <cellStyle name="60% - Акцент5 4" xfId="874"/>
    <cellStyle name="60% - Акцент5 5" xfId="877"/>
    <cellStyle name="60% - Акцент5 5 2" xfId="1242"/>
    <cellStyle name="60% - Акцент5 5 3" xfId="1243"/>
    <cellStyle name="60% - Акцент5 5 4" xfId="686"/>
    <cellStyle name="60% - Акцент5 6" xfId="1245"/>
    <cellStyle name="60% - Акцент5 7" xfId="514"/>
    <cellStyle name="60% - Акцент5 8" xfId="968"/>
    <cellStyle name="60% - Акцент5 9" xfId="974"/>
    <cellStyle name="60% - Акцент6 10" xfId="1247"/>
    <cellStyle name="60% - Акцент6 10 2" xfId="1248"/>
    <cellStyle name="60% - Акцент6 10 3" xfId="1249"/>
    <cellStyle name="60% - Акцент6 10 4" xfId="1250"/>
    <cellStyle name="60% - Акцент6 2" xfId="342"/>
    <cellStyle name="60% - Акцент6 2 10" xfId="1251"/>
    <cellStyle name="60% - Акцент6 2 10 2" xfId="205"/>
    <cellStyle name="60% - Акцент6 2 10 3" xfId="211"/>
    <cellStyle name="60% - Акцент6 2 10 4" xfId="315"/>
    <cellStyle name="60% - Акцент6 2 10 5" xfId="23"/>
    <cellStyle name="60% - Акцент6 2 11" xfId="1252"/>
    <cellStyle name="60% - Акцент6 2 12" xfId="1253"/>
    <cellStyle name="60% - Акцент6 2 13" xfId="1255"/>
    <cellStyle name="60% - Акцент6 2 14" xfId="1256"/>
    <cellStyle name="60% - Акцент6 2 15" xfId="1257"/>
    <cellStyle name="60% - Акцент6 2 2" xfId="348"/>
    <cellStyle name="60% - Акцент6 2 3" xfId="353"/>
    <cellStyle name="60% - Акцент6 2 3 2" xfId="1258"/>
    <cellStyle name="60% - Акцент6 2 4" xfId="358"/>
    <cellStyle name="60% - Акцент6 2 4 2" xfId="1034"/>
    <cellStyle name="60% - Акцент6 2 5" xfId="1261"/>
    <cellStyle name="60% - Акцент6 2 5 2" xfId="133"/>
    <cellStyle name="60% - Акцент6 2 5 2 2" xfId="1097"/>
    <cellStyle name="60% - Акцент6 2 5 2 2 2" xfId="1154"/>
    <cellStyle name="60% - Акцент6 2 5 2 3" xfId="1099"/>
    <cellStyle name="60% - Акцент6 2 5 2 4" xfId="1068"/>
    <cellStyle name="60% - Акцент6 2 5 3" xfId="113"/>
    <cellStyle name="60% - Акцент6 2 5 3 2" xfId="1264"/>
    <cellStyle name="60% - Акцент6 2 5 4" xfId="119"/>
    <cellStyle name="60% - Акцент6 2 6" xfId="1265"/>
    <cellStyle name="60% - Акцент6 2 6 2" xfId="795"/>
    <cellStyle name="60% - Акцент6 2 7" xfId="1267"/>
    <cellStyle name="60% - Акцент6 2 8" xfId="1270"/>
    <cellStyle name="60% - Акцент6 2 9" xfId="1272"/>
    <cellStyle name="60% - Акцент6 2 9 2" xfId="911"/>
    <cellStyle name="60% - Акцент6 3" xfId="47"/>
    <cellStyle name="60% - Акцент6 4" xfId="903"/>
    <cellStyle name="60% - Акцент6 5" xfId="909"/>
    <cellStyle name="60% - Акцент6 5 2" xfId="659"/>
    <cellStyle name="60% - Акцент6 5 3" xfId="664"/>
    <cellStyle name="60% - Акцент6 5 4" xfId="776"/>
    <cellStyle name="60% - Акцент6 6" xfId="64"/>
    <cellStyle name="60% - Акцент6 7" xfId="68"/>
    <cellStyle name="60% - Акцент6 8" xfId="75"/>
    <cellStyle name="60% - Акцент6 9" xfId="83"/>
    <cellStyle name="Акцент1 10" xfId="1274"/>
    <cellStyle name="Акцент1 10 2" xfId="1276"/>
    <cellStyle name="Акцент1 10 3" xfId="1277"/>
    <cellStyle name="Акцент1 10 4" xfId="389"/>
    <cellStyle name="Акцент1 2" xfId="1063"/>
    <cellStyle name="Акцент1 2 10" xfId="542"/>
    <cellStyle name="Акцент1 2 10 2" xfId="663"/>
    <cellStyle name="Акцент1 2 10 3" xfId="775"/>
    <cellStyle name="Акцент1 2 10 4" xfId="713"/>
    <cellStyle name="Акцент1 2 10 5" xfId="783"/>
    <cellStyle name="Акцент1 2 11" xfId="546"/>
    <cellStyle name="Акцент1 2 12" xfId="558"/>
    <cellStyle name="Акцент1 2 13" xfId="561"/>
    <cellStyle name="Акцент1 2 14" xfId="185"/>
    <cellStyle name="Акцент1 2 15" xfId="194"/>
    <cellStyle name="Акцент1 2 2" xfId="1279"/>
    <cellStyle name="Акцент1 2 3" xfId="1281"/>
    <cellStyle name="Акцент1 2 3 2" xfId="1283"/>
    <cellStyle name="Акцент1 2 4" xfId="1284"/>
    <cellStyle name="Акцент1 2 4 2" xfId="1285"/>
    <cellStyle name="Акцент1 2 5" xfId="1286"/>
    <cellStyle name="Акцент1 2 5 2" xfId="1287"/>
    <cellStyle name="Акцент1 2 5 2 2" xfId="1030"/>
    <cellStyle name="Акцент1 2 5 2 2 2" xfId="87"/>
    <cellStyle name="Акцент1 2 5 2 3" xfId="1290"/>
    <cellStyle name="Акцент1 2 5 2 4" xfId="1202"/>
    <cellStyle name="Акцент1 2 5 3" xfId="1291"/>
    <cellStyle name="Акцент1 2 5 3 2" xfId="1292"/>
    <cellStyle name="Акцент1 2 5 4" xfId="1294"/>
    <cellStyle name="Акцент1 2 6" xfId="1295"/>
    <cellStyle name="Акцент1 2 6 2" xfId="1296"/>
    <cellStyle name="Акцент1 2 7" xfId="1300"/>
    <cellStyle name="Акцент1 2 8" xfId="1301"/>
    <cellStyle name="Акцент1 2 9" xfId="1302"/>
    <cellStyle name="Акцент1 2 9 2" xfId="1303"/>
    <cellStyle name="Акцент1 3" xfId="726"/>
    <cellStyle name="Акцент1 4" xfId="729"/>
    <cellStyle name="Акцент1 5" xfId="734"/>
    <cellStyle name="Акцент1 5 2" xfId="1304"/>
    <cellStyle name="Акцент1 5 3" xfId="1305"/>
    <cellStyle name="Акцент1 5 4" xfId="1306"/>
    <cellStyle name="Акцент1 6" xfId="740"/>
    <cellStyle name="Акцент1 7" xfId="1307"/>
    <cellStyle name="Акцент1 8" xfId="853"/>
    <cellStyle name="Акцент1 9" xfId="1309"/>
    <cellStyle name="Акцент2 10" xfId="1311"/>
    <cellStyle name="Акцент2 10 2" xfId="417"/>
    <cellStyle name="Акцент2 10 3" xfId="419"/>
    <cellStyle name="Акцент2 10 4" xfId="1313"/>
    <cellStyle name="Акцент2 2" xfId="1315"/>
    <cellStyle name="Акцент2 2 10" xfId="615"/>
    <cellStyle name="Акцент2 2 10 2" xfId="505"/>
    <cellStyle name="Акцент2 2 10 3" xfId="1317"/>
    <cellStyle name="Акцент2 2 10 4" xfId="1278"/>
    <cellStyle name="Акцент2 2 10 5" xfId="1280"/>
    <cellStyle name="Акцент2 2 11" xfId="618"/>
    <cellStyle name="Акцент2 2 12" xfId="621"/>
    <cellStyle name="Акцент2 2 13" xfId="624"/>
    <cellStyle name="Акцент2 2 14" xfId="1318"/>
    <cellStyle name="Акцент2 2 15" xfId="594"/>
    <cellStyle name="Акцент2 2 2" xfId="1319"/>
    <cellStyle name="Акцент2 2 3" xfId="1320"/>
    <cellStyle name="Акцент2 2 3 2" xfId="1321"/>
    <cellStyle name="Акцент2 2 4" xfId="1322"/>
    <cellStyle name="Акцент2 2 4 2" xfId="1323"/>
    <cellStyle name="Акцент2 2 5" xfId="468"/>
    <cellStyle name="Акцент2 2 5 2" xfId="1324"/>
    <cellStyle name="Акцент2 2 5 2 2" xfId="1032"/>
    <cellStyle name="Акцент2 2 5 2 2 2" xfId="1326"/>
    <cellStyle name="Акцент2 2 5 2 3" xfId="1036"/>
    <cellStyle name="Акцент2 2 5 2 4" xfId="1046"/>
    <cellStyle name="Акцент2 2 5 3" xfId="1327"/>
    <cellStyle name="Акцент2 2 5 3 2" xfId="4"/>
    <cellStyle name="Акцент2 2 5 4" xfId="1330"/>
    <cellStyle name="Акцент2 2 6" xfId="473"/>
    <cellStyle name="Акцент2 2 6 2" xfId="481"/>
    <cellStyle name="Акцент2 2 7" xfId="478"/>
    <cellStyle name="Акцент2 2 8" xfId="482"/>
    <cellStyle name="Акцент2 2 9" xfId="1332"/>
    <cellStyle name="Акцент2 2 9 2" xfId="1333"/>
    <cellStyle name="Акцент2 3" xfId="1336"/>
    <cellStyle name="Акцент2 4" xfId="1339"/>
    <cellStyle name="Акцент2 5" xfId="1342"/>
    <cellStyle name="Акцент2 5 2" xfId="108"/>
    <cellStyle name="Акцент2 5 3" xfId="117"/>
    <cellStyle name="Акцент2 5 4" xfId="122"/>
    <cellStyle name="Акцент2 6" xfId="1344"/>
    <cellStyle name="Акцент2 7" xfId="1345"/>
    <cellStyle name="Акцент2 8" xfId="689"/>
    <cellStyle name="Акцент2 9" xfId="699"/>
    <cellStyle name="Акцент3 10" xfId="1346"/>
    <cellStyle name="Акцент3 10 2" xfId="326"/>
    <cellStyle name="Акцент3 10 3" xfId="328"/>
    <cellStyle name="Акцент3 10 4" xfId="1348"/>
    <cellStyle name="Акцент3 2" xfId="141"/>
    <cellStyle name="Акцент3 2 10" xfId="370"/>
    <cellStyle name="Акцент3 2 10 2" xfId="1349"/>
    <cellStyle name="Акцент3 2 10 3" xfId="1350"/>
    <cellStyle name="Акцент3 2 10 4" xfId="1352"/>
    <cellStyle name="Акцент3 2 10 5" xfId="319"/>
    <cellStyle name="Акцент3 2 11" xfId="372"/>
    <cellStyle name="Акцент3 2 12" xfId="1189"/>
    <cellStyle name="Акцент3 2 13" xfId="1192"/>
    <cellStyle name="Акцент3 2 14" xfId="1354"/>
    <cellStyle name="Акцент3 2 15" xfId="1356"/>
    <cellStyle name="Акцент3 2 2" xfId="563"/>
    <cellStyle name="Акцент3 2 3" xfId="183"/>
    <cellStyle name="Акцент3 2 3 2" xfId="1139"/>
    <cellStyle name="Акцент3 2 4" xfId="196"/>
    <cellStyle name="Акцент3 2 4 2" xfId="175"/>
    <cellStyle name="Акцент3 2 5" xfId="984"/>
    <cellStyle name="Акцент3 2 5 2" xfId="1357"/>
    <cellStyle name="Акцент3 2 5 2 2" xfId="1358"/>
    <cellStyle name="Акцент3 2 5 2 2 2" xfId="1254"/>
    <cellStyle name="Акцент3 2 5 2 3" xfId="1359"/>
    <cellStyle name="Акцент3 2 5 2 4" xfId="98"/>
    <cellStyle name="Акцент3 2 5 3" xfId="1175"/>
    <cellStyle name="Акцент3 2 5 3 2" xfId="421"/>
    <cellStyle name="Акцент3 2 5 4" xfId="1143"/>
    <cellStyle name="Акцент3 2 6" xfId="986"/>
    <cellStyle name="Акцент3 2 6 2" xfId="1360"/>
    <cellStyle name="Акцент3 2 7" xfId="988"/>
    <cellStyle name="Акцент3 2 8" xfId="753"/>
    <cellStyle name="Акцент3 2 9" xfId="758"/>
    <cellStyle name="Акцент3 2 9 2" xfId="1361"/>
    <cellStyle name="Акцент3 3" xfId="1104"/>
    <cellStyle name="Акцент3 4" xfId="1108"/>
    <cellStyle name="Акцент3 5" xfId="1112"/>
    <cellStyle name="Акцент3 5 2" xfId="1351"/>
    <cellStyle name="Акцент3 5 3" xfId="318"/>
    <cellStyle name="Акцент3 5 4" xfId="991"/>
    <cellStyle name="Акцент3 6" xfId="1364"/>
    <cellStyle name="Акцент3 7" xfId="1365"/>
    <cellStyle name="Акцент3 8" xfId="864"/>
    <cellStyle name="Акцент3 9" xfId="1275"/>
    <cellStyle name="Акцент4 10" xfId="1366"/>
    <cellStyle name="Акцент4 10 2" xfId="1119"/>
    <cellStyle name="Акцент4 10 3" xfId="1367"/>
    <cellStyle name="Акцент4 10 4" xfId="1185"/>
    <cellStyle name="Акцент4 2" xfId="1369"/>
    <cellStyle name="Акцент4 2 10" xfId="1371"/>
    <cellStyle name="Акцент4 2 10 2" xfId="1288"/>
    <cellStyle name="Акцент4 2 10 3" xfId="1200"/>
    <cellStyle name="Акцент4 2 10 4" xfId="1373"/>
    <cellStyle name="Акцент4 2 10 5" xfId="1376"/>
    <cellStyle name="Акцент4 2 11" xfId="1314"/>
    <cellStyle name="Акцент4 2 12" xfId="1335"/>
    <cellStyle name="Акцент4 2 13" xfId="1338"/>
    <cellStyle name="Акцент4 2 14" xfId="1341"/>
    <cellStyle name="Акцент4 2 15" xfId="1343"/>
    <cellStyle name="Акцент4 2 2" xfId="224"/>
    <cellStyle name="Акцент4 2 3" xfId="845"/>
    <cellStyle name="Акцент4 2 3 2" xfId="1379"/>
    <cellStyle name="Акцент4 2 4" xfId="1380"/>
    <cellStyle name="Акцент4 2 4 2" xfId="1382"/>
    <cellStyle name="Акцент4 2 5" xfId="1383"/>
    <cellStyle name="Акцент4 2 5 2" xfId="1003"/>
    <cellStyle name="Акцент4 2 5 2 2" xfId="1386"/>
    <cellStyle name="Акцент4 2 5 2 2 2" xfId="1011"/>
    <cellStyle name="Акцент4 2 5 2 3" xfId="486"/>
    <cellStyle name="Акцент4 2 5 2 4" xfId="494"/>
    <cellStyle name="Акцент4 2 5 3" xfId="1005"/>
    <cellStyle name="Акцент4 2 5 3 2" xfId="1387"/>
    <cellStyle name="Акцент4 2 5 4" xfId="1007"/>
    <cellStyle name="Акцент4 2 6" xfId="1388"/>
    <cellStyle name="Акцент4 2 6 2" xfId="1389"/>
    <cellStyle name="Акцент4 2 7" xfId="1390"/>
    <cellStyle name="Акцент4 2 8" xfId="1391"/>
    <cellStyle name="Акцент4 2 9" xfId="1392"/>
    <cellStyle name="Акцент4 2 9 2" xfId="1393"/>
    <cellStyle name="Акцент4 3" xfId="1394"/>
    <cellStyle name="Акцент4 4" xfId="1396"/>
    <cellStyle name="Акцент4 5" xfId="1398"/>
    <cellStyle name="Акцент4 5 2" xfId="1399"/>
    <cellStyle name="Акцент4 5 3" xfId="1401"/>
    <cellStyle name="Акцент4 5 4" xfId="1402"/>
    <cellStyle name="Акцент4 6" xfId="1404"/>
    <cellStyle name="Акцент4 7" xfId="1406"/>
    <cellStyle name="Акцент4 8" xfId="1409"/>
    <cellStyle name="Акцент4 9" xfId="1411"/>
    <cellStyle name="Акцент5 10" xfId="1413"/>
    <cellStyle name="Акцент5 10 2" xfId="1415"/>
    <cellStyle name="Акцент5 10 3" xfId="471"/>
    <cellStyle name="Акцент5 10 4" xfId="477"/>
    <cellStyle name="Акцент5 2" xfId="1417"/>
    <cellStyle name="Акцент5 2 10" xfId="1418"/>
    <cellStyle name="Акцент5 2 10 2" xfId="1419"/>
    <cellStyle name="Акцент5 2 10 3" xfId="1420"/>
    <cellStyle name="Акцент5 2 10 4" xfId="1421"/>
    <cellStyle name="Акцент5 2 10 5" xfId="1422"/>
    <cellStyle name="Акцент5 2 11" xfId="1423"/>
    <cellStyle name="Акцент5 2 12" xfId="1424"/>
    <cellStyle name="Акцент5 2 13" xfId="1425"/>
    <cellStyle name="Акцент5 2 14" xfId="1426"/>
    <cellStyle name="Акцент5 2 15" xfId="1427"/>
    <cellStyle name="Акцент5 2 2" xfId="1428"/>
    <cellStyle name="Акцент5 2 3" xfId="1429"/>
    <cellStyle name="Акцент5 2 3 2" xfId="363"/>
    <cellStyle name="Акцент5 2 4" xfId="1430"/>
    <cellStyle name="Акцент5 2 4 2" xfId="1431"/>
    <cellStyle name="Акцент5 2 5" xfId="1432"/>
    <cellStyle name="Акцент5 2 5 2" xfId="1433"/>
    <cellStyle name="Акцент5 2 5 2 2" xfId="1434"/>
    <cellStyle name="Акцент5 2 5 2 2 2" xfId="1435"/>
    <cellStyle name="Акцент5 2 5 2 3" xfId="1436"/>
    <cellStyle name="Акцент5 2 5 2 4" xfId="1437"/>
    <cellStyle name="Акцент5 2 5 3" xfId="1440"/>
    <cellStyle name="Акцент5 2 5 3 2" xfId="1441"/>
    <cellStyle name="Акцент5 2 5 4" xfId="1443"/>
    <cellStyle name="Акцент5 2 6" xfId="1444"/>
    <cellStyle name="Акцент5 2 6 2" xfId="270"/>
    <cellStyle name="Акцент5 2 7" xfId="1445"/>
    <cellStyle name="Акцент5 2 8" xfId="1416"/>
    <cellStyle name="Акцент5 2 9" xfId="1447"/>
    <cellStyle name="Акцент5 2 9 2" xfId="1438"/>
    <cellStyle name="Акцент5 3" xfId="1446"/>
    <cellStyle name="Акцент5 4" xfId="1448"/>
    <cellStyle name="Акцент5 5" xfId="1449"/>
    <cellStyle name="Акцент5 5 2" xfId="1450"/>
    <cellStyle name="Акцент5 5 3" xfId="1451"/>
    <cellStyle name="Акцент5 5 4" xfId="1452"/>
    <cellStyle name="Акцент5 6" xfId="1453"/>
    <cellStyle name="Акцент5 7" xfId="1454"/>
    <cellStyle name="Акцент5 8" xfId="39"/>
    <cellStyle name="Акцент5 9" xfId="1455"/>
    <cellStyle name="Акцент6 10" xfId="1456"/>
    <cellStyle name="Акцент6 10 2" xfId="1458"/>
    <cellStyle name="Акцент6 10 3" xfId="1460"/>
    <cellStyle name="Акцент6 10 4" xfId="1461"/>
    <cellStyle name="Акцент6 2" xfId="1462"/>
    <cellStyle name="Акцент6 2 10" xfId="1466"/>
    <cellStyle name="Акцент6 2 10 2" xfId="340"/>
    <cellStyle name="Акцент6 2 10 3" xfId="346"/>
    <cellStyle name="Акцент6 2 10 4" xfId="51"/>
    <cellStyle name="Акцент6 2 10 5" xfId="908"/>
    <cellStyle name="Акцент6 2 11" xfId="1470"/>
    <cellStyle name="Акцент6 2 12" xfId="1473"/>
    <cellStyle name="Акцент6 2 13" xfId="1475"/>
    <cellStyle name="Акцент6 2 14" xfId="427"/>
    <cellStyle name="Акцент6 2 15" xfId="1477"/>
    <cellStyle name="Акцент6 2 2" xfId="1478"/>
    <cellStyle name="Акцент6 2 3" xfId="1479"/>
    <cellStyle name="Акцент6 2 3 2" xfId="1480"/>
    <cellStyle name="Акцент6 2 4" xfId="1481"/>
    <cellStyle name="Акцент6 2 4 2" xfId="606"/>
    <cellStyle name="Акцент6 2 5" xfId="1482"/>
    <cellStyle name="Акцент6 2 5 2" xfId="1483"/>
    <cellStyle name="Акцент6 2 5 2 2" xfId="1484"/>
    <cellStyle name="Акцент6 2 5 2 2 2" xfId="1485"/>
    <cellStyle name="Акцент6 2 5 2 3" xfId="1486"/>
    <cellStyle name="Акцент6 2 5 2 4" xfId="1488"/>
    <cellStyle name="Акцент6 2 5 3" xfId="1489"/>
    <cellStyle name="Акцент6 2 5 3 2" xfId="1491"/>
    <cellStyle name="Акцент6 2 5 4" xfId="1492"/>
    <cellStyle name="Акцент6 2 6" xfId="1493"/>
    <cellStyle name="Акцент6 2 6 2" xfId="1494"/>
    <cellStyle name="Акцент6 2 7" xfId="1495"/>
    <cellStyle name="Акцент6 2 8" xfId="1496"/>
    <cellStyle name="Акцент6 2 9" xfId="1497"/>
    <cellStyle name="Акцент6 2 9 2" xfId="1499"/>
    <cellStyle name="Акцент6 3" xfId="1500"/>
    <cellStyle name="Акцент6 4" xfId="1501"/>
    <cellStyle name="Акцент6 5" xfId="1502"/>
    <cellStyle name="Акцент6 5 2" xfId="611"/>
    <cellStyle name="Акцент6 5 3" xfId="829"/>
    <cellStyle name="Акцент6 5 4" xfId="833"/>
    <cellStyle name="Акцент6 6" xfId="1504"/>
    <cellStyle name="Акцент6 7" xfId="1463"/>
    <cellStyle name="Акцент6 8" xfId="1467"/>
    <cellStyle name="Акцент6 9" xfId="1471"/>
    <cellStyle name="Ввод  10" xfId="1506"/>
    <cellStyle name="Ввод  10 2" xfId="731"/>
    <cellStyle name="Ввод  10 3" xfId="736"/>
    <cellStyle name="Ввод  10 4" xfId="742"/>
    <cellStyle name="Ввод  2" xfId="1507"/>
    <cellStyle name="Ввод  2 10" xfId="1077"/>
    <cellStyle name="Ввод  2 10 2" xfId="1508"/>
    <cellStyle name="Ввод  2 10 3" xfId="1509"/>
    <cellStyle name="Ввод  2 10 4" xfId="1510"/>
    <cellStyle name="Ввод  2 10 5" xfId="1511"/>
    <cellStyle name="Ввод  2 11" xfId="1080"/>
    <cellStyle name="Ввод  2 12" xfId="1512"/>
    <cellStyle name="Ввод  2 13" xfId="1513"/>
    <cellStyle name="Ввод  2 14" xfId="1514"/>
    <cellStyle name="Ввод  2 15" xfId="1515"/>
    <cellStyle name="Ввод  2 2" xfId="9"/>
    <cellStyle name="Ввод  2 3" xfId="1516"/>
    <cellStyle name="Ввод  2 3 2" xfId="842"/>
    <cellStyle name="Ввод  2 4" xfId="1517"/>
    <cellStyle name="Ввод  2 4 2" xfId="1519"/>
    <cellStyle name="Ввод  2 5" xfId="1520"/>
    <cellStyle name="Ввод  2 5 2" xfId="1521"/>
    <cellStyle name="Ввод  2 5 2 2" xfId="1522"/>
    <cellStyle name="Ввод  2 5 2 2 2" xfId="1523"/>
    <cellStyle name="Ввод  2 5 2 3" xfId="1165"/>
    <cellStyle name="Ввод  2 5 2 4" xfId="927"/>
    <cellStyle name="Ввод  2 5 3" xfId="1524"/>
    <cellStyle name="Ввод  2 5 3 2" xfId="1525"/>
    <cellStyle name="Ввод  2 5 4" xfId="1526"/>
    <cellStyle name="Ввод  2 6" xfId="1527"/>
    <cellStyle name="Ввод  2 6 2" xfId="1528"/>
    <cellStyle name="Ввод  2 7" xfId="1530"/>
    <cellStyle name="Ввод  2 8" xfId="487"/>
    <cellStyle name="Ввод  2 9" xfId="495"/>
    <cellStyle name="Ввод  2 9 2" xfId="1072"/>
    <cellStyle name="Ввод  3" xfId="1532"/>
    <cellStyle name="Ввод  4" xfId="720"/>
    <cellStyle name="Ввод  5" xfId="722"/>
    <cellStyle name="Ввод  5 2" xfId="1534"/>
    <cellStyle name="Ввод  5 3" xfId="1536"/>
    <cellStyle name="Ввод  5 4" xfId="1538"/>
    <cellStyle name="Ввод  6" xfId="725"/>
    <cellStyle name="Ввод  7" xfId="1540"/>
    <cellStyle name="Ввод  8" xfId="1541"/>
    <cellStyle name="Ввод  9" xfId="1542"/>
    <cellStyle name="Вывод 10" xfId="975"/>
    <cellStyle name="Вывод 10 2" xfId="977"/>
    <cellStyle name="Вывод 10 3" xfId="285"/>
    <cellStyle name="Вывод 10 4" xfId="296"/>
    <cellStyle name="Вывод 2" xfId="1375"/>
    <cellStyle name="Вывод 2 10" xfId="1543"/>
    <cellStyle name="Вывод 2 10 2" xfId="1544"/>
    <cellStyle name="Вывод 2 10 3" xfId="1546"/>
    <cellStyle name="Вывод 2 10 4" xfId="1548"/>
    <cellStyle name="Вывод 2 10 5" xfId="1550"/>
    <cellStyle name="Вывод 2 11" xfId="1551"/>
    <cellStyle name="Вывод 2 12" xfId="1552"/>
    <cellStyle name="Вывод 2 13" xfId="1553"/>
    <cellStyle name="Вывод 2 14" xfId="1554"/>
    <cellStyle name="Вывод 2 15" xfId="1555"/>
    <cellStyle name="Вывод 2 2" xfId="1556"/>
    <cellStyle name="Вывод 2 3" xfId="1490"/>
    <cellStyle name="Вывод 2 3 2" xfId="1557"/>
    <cellStyle name="Вывод 2 4" xfId="1558"/>
    <cellStyle name="Вывод 2 4 2" xfId="165"/>
    <cellStyle name="Вывод 2 5" xfId="1559"/>
    <cellStyle name="Вывод 2 5 2" xfId="1560"/>
    <cellStyle name="Вывод 2 5 2 2" xfId="1563"/>
    <cellStyle name="Вывод 2 5 2 2 2" xfId="501"/>
    <cellStyle name="Вывод 2 5 2 3" xfId="1566"/>
    <cellStyle name="Вывод 2 5 2 4" xfId="1568"/>
    <cellStyle name="Вывод 2 5 3" xfId="1570"/>
    <cellStyle name="Вывод 2 5 3 2" xfId="961"/>
    <cellStyle name="Вывод 2 5 4" xfId="1573"/>
    <cellStyle name="Вывод 2 6" xfId="1575"/>
    <cellStyle name="Вывод 2 6 2" xfId="1576"/>
    <cellStyle name="Вывод 2 7" xfId="1577"/>
    <cellStyle name="Вывод 2 8" xfId="214"/>
    <cellStyle name="Вывод 2 9" xfId="799"/>
    <cellStyle name="Вывод 2 9 2" xfId="1308"/>
    <cellStyle name="Вывод 3" xfId="1378"/>
    <cellStyle name="Вывод 4" xfId="885"/>
    <cellStyle name="Вывод 5" xfId="1578"/>
    <cellStyle name="Вывод 5 2" xfId="1580"/>
    <cellStyle name="Вывод 5 3" xfId="1260"/>
    <cellStyle name="Вывод 5 4" xfId="1582"/>
    <cellStyle name="Вывод 6" xfId="1325"/>
    <cellStyle name="Вывод 7" xfId="1328"/>
    <cellStyle name="Вывод 8" xfId="1331"/>
    <cellStyle name="Вывод 9" xfId="1583"/>
    <cellStyle name="Вычисление 10" xfId="589"/>
    <cellStyle name="Вычисление 10 2" xfId="595"/>
    <cellStyle name="Вычисление 10 3" xfId="1584"/>
    <cellStyle name="Вычисление 10 4" xfId="1585"/>
    <cellStyle name="Вычисление 2" xfId="1464"/>
    <cellStyle name="Вычисление 2 10" xfId="1019"/>
    <cellStyle name="Вычисление 2 10 2" xfId="1587"/>
    <cellStyle name="Вычисление 2 10 3" xfId="1588"/>
    <cellStyle name="Вычисление 2 10 4" xfId="1589"/>
    <cellStyle name="Вычисление 2 10 5" xfId="1590"/>
    <cellStyle name="Вычисление 2 11" xfId="1310"/>
    <cellStyle name="Вычисление 2 12" xfId="1529"/>
    <cellStyle name="Вычисление 2 13" xfId="1591"/>
    <cellStyle name="Вычисление 2 14" xfId="1592"/>
    <cellStyle name="Вычисление 2 15" xfId="1593"/>
    <cellStyle name="Вычисление 2 2" xfId="339"/>
    <cellStyle name="Вычисление 2 3" xfId="344"/>
    <cellStyle name="Вычисление 2 3 2" xfId="1594"/>
    <cellStyle name="Вычисление 2 4" xfId="49"/>
    <cellStyle name="Вычисление 2 4 2" xfId="1596"/>
    <cellStyle name="Вычисление 2 5" xfId="906"/>
    <cellStyle name="Вычисление 2 5 2" xfId="1599"/>
    <cellStyle name="Вычисление 2 5 2 2" xfId="1600"/>
    <cellStyle name="Вычисление 2 5 2 2 2" xfId="1601"/>
    <cellStyle name="Вычисление 2 5 2 3" xfId="1602"/>
    <cellStyle name="Вычисление 2 5 2 4" xfId="1603"/>
    <cellStyle name="Вычисление 2 5 3" xfId="1604"/>
    <cellStyle name="Вычисление 2 5 3 2" xfId="1606"/>
    <cellStyle name="Вычисление 2 5 4" xfId="1608"/>
    <cellStyle name="Вычисление 2 6" xfId="913"/>
    <cellStyle name="Вычисление 2 6 2" xfId="660"/>
    <cellStyle name="Вычисление 2 7" xfId="66"/>
    <cellStyle name="Вычисление 2 8" xfId="70"/>
    <cellStyle name="Вычисление 2 9" xfId="77"/>
    <cellStyle name="Вычисление 2 9 2" xfId="789"/>
    <cellStyle name="Вычисление 3" xfId="1468"/>
    <cellStyle name="Вычисление 4" xfId="1472"/>
    <cellStyle name="Вычисление 5" xfId="1474"/>
    <cellStyle name="Вычисление 5 2" xfId="1610"/>
    <cellStyle name="Вычисление 5 3" xfId="1611"/>
    <cellStyle name="Вычисление 5 4" xfId="1612"/>
    <cellStyle name="Вычисление 6" xfId="425"/>
    <cellStyle name="Вычисление 7" xfId="1476"/>
    <cellStyle name="Вычисление 8" xfId="1209"/>
    <cellStyle name="Вычисление 9" xfId="1213"/>
    <cellStyle name="Заголовок 1 10" xfId="1614"/>
    <cellStyle name="Заголовок 1 10 2" xfId="1615"/>
    <cellStyle name="Заголовок 1 10 3" xfId="1616"/>
    <cellStyle name="Заголовок 1 10 4" xfId="1618"/>
    <cellStyle name="Заголовок 1 2" xfId="761"/>
    <cellStyle name="Заголовок 1 2 10" xfId="1312"/>
    <cellStyle name="Заголовок 1 2 11" xfId="1619"/>
    <cellStyle name="Заголовок 1 2 12" xfId="1620"/>
    <cellStyle name="Заголовок 1 2 13" xfId="1621"/>
    <cellStyle name="Заголовок 1 2 2" xfId="1622"/>
    <cellStyle name="Заголовок 1 2 3" xfId="1623"/>
    <cellStyle name="Заголовок 1 2 4" xfId="1624"/>
    <cellStyle name="Заголовок 1 2 5" xfId="1172"/>
    <cellStyle name="Заголовок 1 2 6" xfId="1174"/>
    <cellStyle name="Заголовок 1 2 7" xfId="38"/>
    <cellStyle name="Заголовок 1 2 8" xfId="1412"/>
    <cellStyle name="Заголовок 1 2 9" xfId="1625"/>
    <cellStyle name="Заголовок 1 3" xfId="552"/>
    <cellStyle name="Заголовок 1 4" xfId="554"/>
    <cellStyle name="Заголовок 1 5" xfId="557"/>
    <cellStyle name="Заголовок 1 5 2" xfId="1627"/>
    <cellStyle name="Заголовок 1 5 3" xfId="1629"/>
    <cellStyle name="Заголовок 1 5 4" xfId="1631"/>
    <cellStyle name="Заголовок 1 6" xfId="149"/>
    <cellStyle name="Заголовок 1 7" xfId="155"/>
    <cellStyle name="Заголовок 1 8" xfId="160"/>
    <cellStyle name="Заголовок 1 9" xfId="167"/>
    <cellStyle name="Заголовок 2 10" xfId="1632"/>
    <cellStyle name="Заголовок 2 10 2" xfId="1633"/>
    <cellStyle name="Заголовок 2 10 3" xfId="1634"/>
    <cellStyle name="Заголовок 2 10 4" xfId="1635"/>
    <cellStyle name="Заголовок 2 2" xfId="1636"/>
    <cellStyle name="Заголовок 2 2 10" xfId="1347"/>
    <cellStyle name="Заголовок 2 2 11" xfId="1638"/>
    <cellStyle name="Заголовок 2 2 12" xfId="1639"/>
    <cellStyle name="Заголовок 2 2 13" xfId="1180"/>
    <cellStyle name="Заголовок 2 2 2" xfId="1052"/>
    <cellStyle name="Заголовок 2 2 3" xfId="1056"/>
    <cellStyle name="Заголовок 2 2 4" xfId="1641"/>
    <cellStyle name="Заголовок 2 2 5" xfId="1643"/>
    <cellStyle name="Заголовок 2 2 6" xfId="1535"/>
    <cellStyle name="Заголовок 2 2 7" xfId="1537"/>
    <cellStyle name="Заголовок 2 2 8" xfId="1539"/>
    <cellStyle name="Заголовок 2 2 9" xfId="1644"/>
    <cellStyle name="Заголовок 2 3" xfId="1645"/>
    <cellStyle name="Заголовок 2 4" xfId="1646"/>
    <cellStyle name="Заголовок 2 5" xfId="1648"/>
    <cellStyle name="Заголовок 2 5 2" xfId="355"/>
    <cellStyle name="Заголовок 2 5 3" xfId="535"/>
    <cellStyle name="Заголовок 2 5 4" xfId="1649"/>
    <cellStyle name="Заголовок 2 6" xfId="1651"/>
    <cellStyle name="Заголовок 2 7" xfId="1652"/>
    <cellStyle name="Заголовок 2 8" xfId="1653"/>
    <cellStyle name="Заголовок 2 9" xfId="1654"/>
    <cellStyle name="Заголовок 3 10" xfId="669"/>
    <cellStyle name="Заголовок 3 10 2" xfId="1655"/>
    <cellStyle name="Заголовок 3 10 3" xfId="1656"/>
    <cellStyle name="Заголовок 3 10 4" xfId="1637"/>
    <cellStyle name="Заголовок 3 2" xfId="790"/>
    <cellStyle name="Заголовок 3 2 10" xfId="1187"/>
    <cellStyle name="Заголовок 3 2 11" xfId="1658"/>
    <cellStyle name="Заголовок 3 2 12" xfId="1660"/>
    <cellStyle name="Заголовок 3 2 13" xfId="1662"/>
    <cellStyle name="Заголовок 3 2 2" xfId="1663"/>
    <cellStyle name="Заголовок 3 2 3" xfId="1664"/>
    <cellStyle name="Заголовок 3 2 4" xfId="1665"/>
    <cellStyle name="Заголовок 3 2 5" xfId="1666"/>
    <cellStyle name="Заголовок 3 2 6" xfId="1667"/>
    <cellStyle name="Заголовок 3 2 7" xfId="1668"/>
    <cellStyle name="Заголовок 3 2 8" xfId="1669"/>
    <cellStyle name="Заголовок 3 2 9" xfId="1671"/>
    <cellStyle name="Заголовок 3 3" xfId="1672"/>
    <cellStyle name="Заголовок 3 4" xfId="1673"/>
    <cellStyle name="Заголовок 3 5" xfId="1674"/>
    <cellStyle name="Заголовок 3 5 2" xfId="1675"/>
    <cellStyle name="Заголовок 3 5 3" xfId="1676"/>
    <cellStyle name="Заголовок 3 5 4" xfId="1677"/>
    <cellStyle name="Заголовок 3 6" xfId="1678"/>
    <cellStyle name="Заголовок 3 7" xfId="1679"/>
    <cellStyle name="Заголовок 3 8" xfId="1680"/>
    <cellStyle name="Заголовок 3 9" xfId="1681"/>
    <cellStyle name="Заголовок 4 10" xfId="184"/>
    <cellStyle name="Заголовок 4 10 2" xfId="1141"/>
    <cellStyle name="Заголовок 4 10 3" xfId="1157"/>
    <cellStyle name="Заголовок 4 10 4" xfId="1160"/>
    <cellStyle name="Заголовок 4 2" xfId="1682"/>
    <cellStyle name="Заголовок 4 2 10" xfId="474"/>
    <cellStyle name="Заголовок 4 2 11" xfId="479"/>
    <cellStyle name="Заголовок 4 2 12" xfId="483"/>
    <cellStyle name="Заголовок 4 2 13" xfId="1683"/>
    <cellStyle name="Заголовок 4 2 2" xfId="1685"/>
    <cellStyle name="Заголовок 4 2 3" xfId="1686"/>
    <cellStyle name="Заголовок 4 2 4" xfId="1687"/>
    <cellStyle name="Заголовок 4 2 5" xfId="1688"/>
    <cellStyle name="Заголовок 4 2 6" xfId="1689"/>
    <cellStyle name="Заголовок 4 2 7" xfId="1282"/>
    <cellStyle name="Заголовок 4 2 8" xfId="1690"/>
    <cellStyle name="Заголовок 4 2 9" xfId="1263"/>
    <cellStyle name="Заголовок 4 3" xfId="1691"/>
    <cellStyle name="Заголовок 4 4" xfId="1153"/>
    <cellStyle name="Заголовок 4 5" xfId="1692"/>
    <cellStyle name="Заголовок 4 5 2" xfId="739"/>
    <cellStyle name="Заголовок 4 5 3" xfId="745"/>
    <cellStyle name="Заголовок 4 5 4" xfId="1695"/>
    <cellStyle name="Заголовок 4 6" xfId="1696"/>
    <cellStyle name="Заголовок 4 7" xfId="1697"/>
    <cellStyle name="Заголовок 4 8" xfId="1698"/>
    <cellStyle name="Заголовок 4 9" xfId="1699"/>
    <cellStyle name="Итог 10" xfId="1613"/>
    <cellStyle name="Итог 10 2" xfId="1700"/>
    <cellStyle name="Итог 10 3" xfId="1701"/>
    <cellStyle name="Итог 10 4" xfId="1702"/>
    <cellStyle name="Итог 2" xfId="1703"/>
    <cellStyle name="Итог 2 10" xfId="996"/>
    <cellStyle name="Итог 2 11" xfId="1705"/>
    <cellStyle name="Итог 2 12" xfId="1707"/>
    <cellStyle name="Итог 2 13" xfId="1709"/>
    <cellStyle name="Итог 2 2" xfId="1710"/>
    <cellStyle name="Итог 2 3" xfId="1711"/>
    <cellStyle name="Итог 2 4" xfId="1712"/>
    <cellStyle name="Итог 2 5" xfId="1713"/>
    <cellStyle name="Итог 2 6" xfId="1714"/>
    <cellStyle name="Итог 2 7" xfId="1715"/>
    <cellStyle name="Итог 2 8" xfId="1716"/>
    <cellStyle name="Итог 2 9" xfId="1717"/>
    <cellStyle name="Итог 3" xfId="391"/>
    <cellStyle name="Итог 4" xfId="1718"/>
    <cellStyle name="Итог 5" xfId="1178"/>
    <cellStyle name="Итог 5 2" xfId="1719"/>
    <cellStyle name="Итог 5 3" xfId="1720"/>
    <cellStyle name="Итог 5 4" xfId="1721"/>
    <cellStyle name="Итог 6" xfId="972"/>
    <cellStyle name="Итог 7" xfId="1182"/>
    <cellStyle name="Итог 8" xfId="1184"/>
    <cellStyle name="Итог 9" xfId="1199"/>
    <cellStyle name="Контрольная ячейка 10" xfId="1400"/>
    <cellStyle name="Контрольная ячейка 10 2" xfId="1722"/>
    <cellStyle name="Контрольная ячейка 10 3" xfId="1723"/>
    <cellStyle name="Контрольная ячейка 10 4" xfId="1724"/>
    <cellStyle name="Контрольная ячейка 2" xfId="1015"/>
    <cellStyle name="Контрольная ячейка 2 10" xfId="1605"/>
    <cellStyle name="Контрольная ячейка 2 10 2" xfId="1607"/>
    <cellStyle name="Контрольная ячейка 2 10 3" xfId="1725"/>
    <cellStyle name="Контрольная ячейка 2 10 4" xfId="1727"/>
    <cellStyle name="Контрольная ячейка 2 10 5" xfId="1129"/>
    <cellStyle name="Контрольная ячейка 2 11" xfId="1609"/>
    <cellStyle name="Контрольная ячейка 2 12" xfId="82"/>
    <cellStyle name="Контрольная ячейка 2 13" xfId="464"/>
    <cellStyle name="Контрольная ячейка 2 14" xfId="107"/>
    <cellStyle name="Контрольная ячейка 2 15" xfId="116"/>
    <cellStyle name="Контрольная ячейка 2 2" xfId="1730"/>
    <cellStyle name="Контрольная ячейка 2 3" xfId="1732"/>
    <cellStyle name="Контрольная ячейка 2 3 2" xfId="1329"/>
    <cellStyle name="Контрольная ячейка 2 4" xfId="1734"/>
    <cellStyle name="Контрольная ячейка 2 4 2" xfId="1735"/>
    <cellStyle name="Контрольная ячейка 2 5" xfId="1736"/>
    <cellStyle name="Контрольная ячейка 2 5 2" xfId="1737"/>
    <cellStyle name="Контрольная ячейка 2 5 2 2" xfId="1191"/>
    <cellStyle name="Контрольная ячейка 2 5 2 2 2" xfId="1738"/>
    <cellStyle name="Контрольная ячейка 2 5 2 3" xfId="1353"/>
    <cellStyle name="Контрольная ячейка 2 5 2 4" xfId="1355"/>
    <cellStyle name="Контрольная ячейка 2 5 3" xfId="1739"/>
    <cellStyle name="Контрольная ячейка 2 5 3 2" xfId="1060"/>
    <cellStyle name="Контрольная ячейка 2 5 4" xfId="1740"/>
    <cellStyle name="Контрольная ячейка 2 6" xfId="930"/>
    <cellStyle name="Контрольная ячейка 2 6 2" xfId="932"/>
    <cellStyle name="Контрольная ячейка 2 7" xfId="936"/>
    <cellStyle name="Контрольная ячейка 2 8" xfId="939"/>
    <cellStyle name="Контрольная ячейка 2 9" xfId="1742"/>
    <cellStyle name="Контрольная ячейка 2 9 2" xfId="1743"/>
    <cellStyle name="Контрольная ячейка 3" xfId="1745"/>
    <cellStyle name="Контрольная ячейка 4" xfId="8"/>
    <cellStyle name="Контрольная ячейка 5" xfId="1746"/>
    <cellStyle name="Контрольная ячейка 5 2" xfId="1747"/>
    <cellStyle name="Контрольная ячейка 5 3" xfId="1748"/>
    <cellStyle name="Контрольная ячейка 5 4" xfId="1749"/>
    <cellStyle name="Контрольная ячейка 6" xfId="1750"/>
    <cellStyle name="Контрольная ячейка 7" xfId="1751"/>
    <cellStyle name="Контрольная ячейка 8" xfId="1752"/>
    <cellStyle name="Контрольная ячейка 9" xfId="1753"/>
    <cellStyle name="Название 10" xfId="598"/>
    <cellStyle name="Название 10 2" xfId="1125"/>
    <cellStyle name="Название 10 3" xfId="1128"/>
    <cellStyle name="Название 10 4" xfId="1135"/>
    <cellStyle name="Название 2" xfId="904"/>
    <cellStyle name="Название 2 10" xfId="1755"/>
    <cellStyle name="Название 2 11" xfId="1414"/>
    <cellStyle name="Название 2 12" xfId="469"/>
    <cellStyle name="Название 2 13" xfId="475"/>
    <cellStyle name="Название 2 2" xfId="1756"/>
    <cellStyle name="Название 2 3" xfId="1757"/>
    <cellStyle name="Название 2 4" xfId="1758"/>
    <cellStyle name="Название 2 5" xfId="1760"/>
    <cellStyle name="Название 2 6" xfId="1761"/>
    <cellStyle name="Название 2 7" xfId="1762"/>
    <cellStyle name="Название 2 8" xfId="1763"/>
    <cellStyle name="Название 2 9" xfId="1764"/>
    <cellStyle name="Название 3" xfId="910"/>
    <cellStyle name="Название 4" xfId="65"/>
    <cellStyle name="Название 5" xfId="69"/>
    <cellStyle name="Название 5 2" xfId="1765"/>
    <cellStyle name="Название 5 3" xfId="959"/>
    <cellStyle name="Название 5 4" xfId="962"/>
    <cellStyle name="Название 6" xfId="76"/>
    <cellStyle name="Название 7" xfId="84"/>
    <cellStyle name="Название 8" xfId="1766"/>
    <cellStyle name="Название 9" xfId="106"/>
    <cellStyle name="Нейтральный 10" xfId="1767"/>
    <cellStyle name="Нейтральный 10 2" xfId="1769"/>
    <cellStyle name="Нейтральный 10 3" xfId="1771"/>
    <cellStyle name="Нейтральный 10 4" xfId="1772"/>
    <cellStyle name="Нейтральный 2" xfId="280"/>
    <cellStyle name="Нейтральный 2 10" xfId="345"/>
    <cellStyle name="Нейтральный 2 10 2" xfId="1595"/>
    <cellStyle name="Нейтральный 2 10 3" xfId="1773"/>
    <cellStyle name="Нейтральный 2 10 4" xfId="1774"/>
    <cellStyle name="Нейтральный 2 10 5" xfId="1775"/>
    <cellStyle name="Нейтральный 2 11" xfId="50"/>
    <cellStyle name="Нейтральный 2 12" xfId="907"/>
    <cellStyle name="Нейтральный 2 13" xfId="914"/>
    <cellStyle name="Нейтральный 2 14" xfId="67"/>
    <cellStyle name="Нейтральный 2 15" xfId="71"/>
    <cellStyle name="Нейтральный 2 2" xfId="286"/>
    <cellStyle name="Нейтральный 2 3" xfId="297"/>
    <cellStyle name="Нейтральный 2 3 2" xfId="1094"/>
    <cellStyle name="Нейтральный 2 4" xfId="301"/>
    <cellStyle name="Нейтральный 2 4 2" xfId="1244"/>
    <cellStyle name="Нейтральный 2 5" xfId="437"/>
    <cellStyle name="Нейтральный 2 5 2" xfId="444"/>
    <cellStyle name="Нейтральный 2 5 2 2" xfId="1776"/>
    <cellStyle name="Нейтральный 2 5 2 2 2" xfId="1778"/>
    <cellStyle name="Нейтральный 2 5 2 3" xfId="1779"/>
    <cellStyle name="Нейтральный 2 5 2 4" xfId="22"/>
    <cellStyle name="Нейтральный 2 5 3" xfId="447"/>
    <cellStyle name="Нейтральный 2 5 3 2" xfId="46"/>
    <cellStyle name="Нейтральный 2 5 4" xfId="450"/>
    <cellStyle name="Нейтральный 2 6" xfId="452"/>
    <cellStyle name="Нейтральный 2 6 2" xfId="127"/>
    <cellStyle name="Нейтральный 2 7" xfId="458"/>
    <cellStyle name="Нейтральный 2 8" xfId="281"/>
    <cellStyle name="Нейтральный 2 9" xfId="307"/>
    <cellStyle name="Нейтральный 2 9 2" xfId="21"/>
    <cellStyle name="Нейтральный 3" xfId="308"/>
    <cellStyle name="Нейтральный 4" xfId="313"/>
    <cellStyle name="Нейтральный 5" xfId="942"/>
    <cellStyle name="Нейтральный 5 2" xfId="644"/>
    <cellStyle name="Нейтральный 5 3" xfId="34"/>
    <cellStyle name="Нейтральный 5 4" xfId="573"/>
    <cellStyle name="Нейтральный 6" xfId="652"/>
    <cellStyle name="Нейтральный 7" xfId="657"/>
    <cellStyle name="Нейтральный 8" xfId="1780"/>
    <cellStyle name="Нейтральный 9" xfId="1768"/>
    <cellStyle name="Обычный" xfId="0" builtinId="0"/>
    <cellStyle name="Обычный 2" xfId="1126"/>
    <cellStyle name="Обычный 2 10" xfId="1781"/>
    <cellStyle name="Обычный 2 11" xfId="1782"/>
    <cellStyle name="Обычный 2 11 10" xfId="1073"/>
    <cellStyle name="Обычный 2 11 11" xfId="1075"/>
    <cellStyle name="Обычный 2 11 12" xfId="1078"/>
    <cellStyle name="Обычный 2 11 13" xfId="1081"/>
    <cellStyle name="Обычный 2 11 2" xfId="1784"/>
    <cellStyle name="Обычный 2 11 3" xfId="1786"/>
    <cellStyle name="Обычный 2 11 4" xfId="1787"/>
    <cellStyle name="Обычный 2 11 5" xfId="1788"/>
    <cellStyle name="Обычный 2 11 6" xfId="1789"/>
    <cellStyle name="Обычный 2 11 7" xfId="1791"/>
    <cellStyle name="Обычный 2 11 8" xfId="1792"/>
    <cellStyle name="Обычный 2 11 9" xfId="1793"/>
    <cellStyle name="Обычный 2 12" xfId="466"/>
    <cellStyle name="Обычный 2 13" xfId="490"/>
    <cellStyle name="Обычный 2 14" xfId="497"/>
    <cellStyle name="Обычный 2 15" xfId="503"/>
    <cellStyle name="Обычный 2 16" xfId="507"/>
    <cellStyle name="Обычный 2 17" xfId="510"/>
    <cellStyle name="Обычный 2 18" xfId="1794"/>
    <cellStyle name="Обычный 2 19" xfId="1796"/>
    <cellStyle name="Обычный 2 2" xfId="1130"/>
    <cellStyle name="Обычный 2 2 10" xfId="1799"/>
    <cellStyle name="Обычный 2 2 11" xfId="1800"/>
    <cellStyle name="Обычный 2 2 11 2" xfId="1801"/>
    <cellStyle name="Обычный 2 2 12" xfId="1802"/>
    <cellStyle name="Обычный 2 2 13" xfId="690"/>
    <cellStyle name="Обычный 2 2 14" xfId="700"/>
    <cellStyle name="Обычный 2 2 14 2" xfId="861"/>
    <cellStyle name="Обычный 2 2 14 3" xfId="1803"/>
    <cellStyle name="Обычный 2 2 14 4" xfId="1804"/>
    <cellStyle name="Обычный 2 2 14 5" xfId="1805"/>
    <cellStyle name="Обычный 2 2 15" xfId="705"/>
    <cellStyle name="Обычный 2 2 16" xfId="1089"/>
    <cellStyle name="Обычный 2 2 17" xfId="1093"/>
    <cellStyle name="Обычный 2 2 2" xfId="359"/>
    <cellStyle name="Обычный 2 2 2 10" xfId="1808"/>
    <cellStyle name="Обычный 2 2 2 10 2" xfId="412"/>
    <cellStyle name="Обычный 2 2 2 10 3" xfId="415"/>
    <cellStyle name="Обычный 2 2 2 10 4" xfId="1457"/>
    <cellStyle name="Обычный 2 2 2 10 5" xfId="1459"/>
    <cellStyle name="Обычный 2 2 2 11" xfId="1809"/>
    <cellStyle name="Обычный 2 2 2 12" xfId="1811"/>
    <cellStyle name="Обычный 2 2 2 13" xfId="1812"/>
    <cellStyle name="Обычный 2 2 2 2" xfId="1035"/>
    <cellStyle name="Обычный 2 2 2 2 10" xfId="1503"/>
    <cellStyle name="Обычный 2 2 2 2 10 2" xfId="612"/>
    <cellStyle name="Обычный 2 2 2 2 10 3" xfId="830"/>
    <cellStyle name="Обычный 2 2 2 2 10 4" xfId="834"/>
    <cellStyle name="Обычный 2 2 2 2 10 5" xfId="837"/>
    <cellStyle name="Обычный 2 2 2 2 11" xfId="1505"/>
    <cellStyle name="Обычный 2 2 2 2 12" xfId="1465"/>
    <cellStyle name="Обычный 2 2 2 2 13" xfId="1469"/>
    <cellStyle name="Обычный 2 2 2 2 2" xfId="1038"/>
    <cellStyle name="Обычный 2 2 2 2 2 10" xfId="1813"/>
    <cellStyle name="Обычный 2 2 2 2 2 11" xfId="1814"/>
    <cellStyle name="Обычный 2 2 2 2 2 12" xfId="1815"/>
    <cellStyle name="Обычный 2 2 2 2 2 2" xfId="1816"/>
    <cellStyle name="Обычный 2 2 2 2 2 2 10" xfId="1818"/>
    <cellStyle name="Обычный 2 2 2 2 2 2 11" xfId="1820"/>
    <cellStyle name="Обычный 2 2 2 2 2 2 12" xfId="1821"/>
    <cellStyle name="Обычный 2 2 2 2 2 2 2" xfId="1822"/>
    <cellStyle name="Обычный 2 2 2 2 2 2 2 10" xfId="1236"/>
    <cellStyle name="Обычный 2 2 2 2 2 2 2 11" xfId="1823"/>
    <cellStyle name="Обычный 2 2 2 2 2 2 2 2" xfId="1824"/>
    <cellStyle name="Обычный 2 2 2 2 2 2 2 2 10" xfId="1212"/>
    <cellStyle name="Обычный 2 2 2 2 2 2 2 2 11" xfId="1216"/>
    <cellStyle name="Обычный 2 2 2 2 2 2 2 2 2" xfId="1726"/>
    <cellStyle name="Обычный 2 2 2 2 2 2 2 2 2 2" xfId="1825"/>
    <cellStyle name="Обычный 2 2 2 2 2 2 2 2 2 2 2" xfId="1827"/>
    <cellStyle name="Обычный 2 2 2 2 2 2 2 2 2 2 2 2" xfId="1650"/>
    <cellStyle name="Обычный 2 2 2 2 2 2 2 2 2 2 2 2 2" xfId="1828"/>
    <cellStyle name="Обычный 2 2 2 2 2 2 2 2 2 2 2 2 2 2" xfId="1829"/>
    <cellStyle name="Обычный 2 2 2 2 2 2 2 2 2 2 2 2 2 2 2" xfId="1368"/>
    <cellStyle name="Обычный 2 2 2 2 2 2 2 2 2 2 2 2 2 2 2 2" xfId="1830"/>
    <cellStyle name="Обычный 2 2 2 2 2 2 2 2 2 2 2 2 2 2 2 2 2" xfId="714"/>
    <cellStyle name="Обычный 2 2 2 2 2 2 2 2 2 2 2 2 2 2 2 2 2 2" xfId="1831"/>
    <cellStyle name="Обычный 2 2 2 2 2 2 2 2 2 2 2 2 2 2 2 3" xfId="1833"/>
    <cellStyle name="Обычный 2 2 2 2 2 2 2 2 2 2 2 2 2 2 2 4" xfId="1834"/>
    <cellStyle name="Обычный 2 2 2 2 2 2 2 2 2 2 2 2 2 2 2 5" xfId="1835"/>
    <cellStyle name="Обычный 2 2 2 2 2 2 2 2 2 2 2 2 2 2 3" xfId="1186"/>
    <cellStyle name="Обычный 2 2 2 2 2 2 2 2 2 2 2 2 2 2 4" xfId="1657"/>
    <cellStyle name="Обычный 2 2 2 2 2 2 2 2 2 2 2 2 2 2 5" xfId="1659"/>
    <cellStyle name="Обычный 2 2 2 2 2 2 2 2 2 2 2 2 2 2 6" xfId="1661"/>
    <cellStyle name="Обычный 2 2 2 2 2 2 2 2 2 2 2 2 2 3" xfId="1372"/>
    <cellStyle name="Обычный 2 2 2 2 2 2 2 2 2 2 2 2 2 3 2" xfId="1289"/>
    <cellStyle name="Обычный 2 2 2 2 2 2 2 2 2 2 2 2 2 3 3" xfId="1201"/>
    <cellStyle name="Обычный 2 2 2 2 2 2 2 2 2 2 2 2 2 3 4" xfId="1374"/>
    <cellStyle name="Обычный 2 2 2 2 2 2 2 2 2 2 2 2 2 3 5" xfId="1377"/>
    <cellStyle name="Обычный 2 2 2 2 2 2 2 2 2 2 2 2 2 4" xfId="1316"/>
    <cellStyle name="Обычный 2 2 2 2 2 2 2 2 2 2 2 2 2 5" xfId="1337"/>
    <cellStyle name="Обычный 2 2 2 2 2 2 2 2 2 2 2 2 2 6" xfId="1340"/>
    <cellStyle name="Обычный 2 2 2 2 2 2 2 2 2 2 2 2 3" xfId="898"/>
    <cellStyle name="Обычный 2 2 2 2 2 2 2 2 2 2 2 2 4" xfId="900"/>
    <cellStyle name="Обычный 2 2 2 2 2 2 2 2 2 2 2 2 4 2" xfId="1836"/>
    <cellStyle name="Обычный 2 2 2 2 2 2 2 2 2 2 2 2 4 3" xfId="1837"/>
    <cellStyle name="Обычный 2 2 2 2 2 2 2 2 2 2 2 2 4 4" xfId="1370"/>
    <cellStyle name="Обычный 2 2 2 2 2 2 2 2 2 2 2 2 4 5" xfId="1395"/>
    <cellStyle name="Обычный 2 2 2 2 2 2 2 2 2 2 2 2 5" xfId="902"/>
    <cellStyle name="Обычный 2 2 2 2 2 2 2 2 2 2 2 2 6" xfId="1838"/>
    <cellStyle name="Обычный 2 2 2 2 2 2 2 2 2 2 2 2 7" xfId="1293"/>
    <cellStyle name="Обычный 2 2 2 2 2 2 2 2 2 2 2 3" xfId="1839"/>
    <cellStyle name="Обычный 2 2 2 2 2 2 2 2 2 2 2 3 2" xfId="1840"/>
    <cellStyle name="Обычный 2 2 2 2 2 2 2 2 2 2 2 4" xfId="1841"/>
    <cellStyle name="Обычный 2 2 2 2 2 2 2 2 2 2 2 4 2" xfId="1042"/>
    <cellStyle name="Обычный 2 2 2 2 2 2 2 2 2 2 2 4 3" xfId="1597"/>
    <cellStyle name="Обычный 2 2 2 2 2 2 2 2 2 2 2 4 4" xfId="516"/>
    <cellStyle name="Обычный 2 2 2 2 2 2 2 2 2 2 2 4 5" xfId="519"/>
    <cellStyle name="Обычный 2 2 2 2 2 2 2 2 2 2 2 5" xfId="1842"/>
    <cellStyle name="Обычный 2 2 2 2 2 2 2 2 2 2 2 6" xfId="1843"/>
    <cellStyle name="Обычный 2 2 2 2 2 2 2 2 2 2 2 7" xfId="1844"/>
    <cellStyle name="Обычный 2 2 2 2 2 2 2 2 2 2 3" xfId="1846"/>
    <cellStyle name="Обычный 2 2 2 2 2 2 2 2 2 2 4" xfId="1848"/>
    <cellStyle name="Обычный 2 2 2 2 2 2 2 2 2 2 5" xfId="766"/>
    <cellStyle name="Обычный 2 2 2 2 2 2 2 2 2 2 5 2" xfId="1849"/>
    <cellStyle name="Обычный 2 2 2 2 2 2 2 2 2 2 6" xfId="1851"/>
    <cellStyle name="Обычный 2 2 2 2 2 2 2 2 2 2 6 2" xfId="1852"/>
    <cellStyle name="Обычный 2 2 2 2 2 2 2 2 2 2 6 3" xfId="152"/>
    <cellStyle name="Обычный 2 2 2 2 2 2 2 2 2 2 6 4" xfId="158"/>
    <cellStyle name="Обычный 2 2 2 2 2 2 2 2 2 2 6 5" xfId="164"/>
    <cellStyle name="Обычный 2 2 2 2 2 2 2 2 2 2 7" xfId="1854"/>
    <cellStyle name="Обычный 2 2 2 2 2 2 2 2 2 2 8" xfId="1855"/>
    <cellStyle name="Обычный 2 2 2 2 2 2 2 2 2 2 9" xfId="58"/>
    <cellStyle name="Обычный 2 2 2 2 2 2 2 2 2 3" xfId="1856"/>
    <cellStyle name="Обычный 2 2 2 2 2 2 2 2 2 3 2" xfId="1857"/>
    <cellStyle name="Обычный 2 2 2 2 2 2 2 2 2 4" xfId="1858"/>
    <cellStyle name="Обычный 2 2 2 2 2 2 2 2 2 5" xfId="1859"/>
    <cellStyle name="Обычный 2 2 2 2 2 2 2 2 2 5 2" xfId="1860"/>
    <cellStyle name="Обычный 2 2 2 2 2 2 2 2 2 6" xfId="1204"/>
    <cellStyle name="Обычный 2 2 2 2 2 2 2 2 2 6 2" xfId="916"/>
    <cellStyle name="Обычный 2 2 2 2 2 2 2 2 2 6 3" xfId="918"/>
    <cellStyle name="Обычный 2 2 2 2 2 2 2 2 2 6 4" xfId="920"/>
    <cellStyle name="Обычный 2 2 2 2 2 2 2 2 2 6 5" xfId="923"/>
    <cellStyle name="Обычный 2 2 2 2 2 2 2 2 2 7" xfId="1861"/>
    <cellStyle name="Обычный 2 2 2 2 2 2 2 2 2 8" xfId="1783"/>
    <cellStyle name="Обычный 2 2 2 2 2 2 2 2 2 9" xfId="1785"/>
    <cellStyle name="Обычный 2 2 2 2 2 2 2 2 3" xfId="1728"/>
    <cellStyle name="Обычный 2 2 2 2 2 2 2 2 4" xfId="1131"/>
    <cellStyle name="Обычный 2 2 2 2 2 2 2 2 4 2" xfId="360"/>
    <cellStyle name="Обычный 2 2 2 2 2 2 2 2 5" xfId="1862"/>
    <cellStyle name="Обычный 2 2 2 2 2 2 2 2 6" xfId="694"/>
    <cellStyle name="Обычный 2 2 2 2 2 2 2 2 7" xfId="1864"/>
    <cellStyle name="Обычный 2 2 2 2 2 2 2 2 7 2" xfId="777"/>
    <cellStyle name="Обычный 2 2 2 2 2 2 2 2 8" xfId="1561"/>
    <cellStyle name="Обычный 2 2 2 2 2 2 2 2 8 2" xfId="1564"/>
    <cellStyle name="Обычный 2 2 2 2 2 2 2 2 8 3" xfId="1567"/>
    <cellStyle name="Обычный 2 2 2 2 2 2 2 2 8 4" xfId="1569"/>
    <cellStyle name="Обычный 2 2 2 2 2 2 2 2 8 5" xfId="1866"/>
    <cellStyle name="Обычный 2 2 2 2 2 2 2 2 9" xfId="1571"/>
    <cellStyle name="Обычный 2 2 2 2 2 2 2 3" xfId="1867"/>
    <cellStyle name="Обычный 2 2 2 2 2 2 2 3 2" xfId="1868"/>
    <cellStyle name="Обычный 2 2 2 2 2 2 2 3 2 2" xfId="303"/>
    <cellStyle name="Обычный 2 2 2 2 2 2 2 3 2 2 2" xfId="1869"/>
    <cellStyle name="Обычный 2 2 2 2 2 2 2 3 2 3" xfId="439"/>
    <cellStyle name="Обычный 2 2 2 2 2 2 2 3 2 4" xfId="455"/>
    <cellStyle name="Обычный 2 2 2 2 2 2 2 3 3" xfId="1870"/>
    <cellStyle name="Обычный 2 2 2 2 2 2 2 3 3 2" xfId="544"/>
    <cellStyle name="Обычный 2 2 2 2 2 2 2 3 4" xfId="1136"/>
    <cellStyle name="Обычный 2 2 2 2 2 2 2 4" xfId="190"/>
    <cellStyle name="Обычный 2 2 2 2 2 2 2 4 2" xfId="192"/>
    <cellStyle name="Обычный 2 2 2 2 2 2 2 5" xfId="199"/>
    <cellStyle name="Обычный 2 2 2 2 2 2 2 6" xfId="201"/>
    <cellStyle name="Обычный 2 2 2 2 2 2 2 7" xfId="1498"/>
    <cellStyle name="Обычный 2 2 2 2 2 2 2 7 2" xfId="1334"/>
    <cellStyle name="Обычный 2 2 2 2 2 2 2 8" xfId="750"/>
    <cellStyle name="Обычный 2 2 2 2 2 2 2 8 2" xfId="1103"/>
    <cellStyle name="Обычный 2 2 2 2 2 2 2 8 3" xfId="1107"/>
    <cellStyle name="Обычный 2 2 2 2 2 2 2 8 4" xfId="1111"/>
    <cellStyle name="Обычный 2 2 2 2 2 2 2 8 5" xfId="1363"/>
    <cellStyle name="Обычный 2 2 2 2 2 2 2 9" xfId="1872"/>
    <cellStyle name="Обычный 2 2 2 2 2 2 3" xfId="1873"/>
    <cellStyle name="Обычный 2 2 2 2 2 2 4" xfId="1874"/>
    <cellStyle name="Обычный 2 2 2 2 2 2 4 2" xfId="1875"/>
    <cellStyle name="Обычный 2 2 2 2 2 2 4 2 2" xfId="1876"/>
    <cellStyle name="Обычный 2 2 2 2 2 2 4 2 2 2" xfId="1877"/>
    <cellStyle name="Обычный 2 2 2 2 2 2 4 2 3" xfId="1878"/>
    <cellStyle name="Обычный 2 2 2 2 2 2 4 2 4" xfId="1879"/>
    <cellStyle name="Обычный 2 2 2 2 2 2 4 3" xfId="1880"/>
    <cellStyle name="Обычный 2 2 2 2 2 2 4 3 2" xfId="1810"/>
    <cellStyle name="Обычный 2 2 2 2 2 2 4 4" xfId="1881"/>
    <cellStyle name="Обычный 2 2 2 2 2 2 5" xfId="1882"/>
    <cellStyle name="Обычный 2 2 2 2 2 2 5 2" xfId="1234"/>
    <cellStyle name="Обычный 2 2 2 2 2 2 6" xfId="1883"/>
    <cellStyle name="Обычный 2 2 2 2 2 2 7" xfId="1884"/>
    <cellStyle name="Обычный 2 2 2 2 2 2 8" xfId="1885"/>
    <cellStyle name="Обычный 2 2 2 2 2 2 8 2" xfId="1886"/>
    <cellStyle name="Обычный 2 2 2 2 2 2 9" xfId="27"/>
    <cellStyle name="Обычный 2 2 2 2 2 2 9 2" xfId="1887"/>
    <cellStyle name="Обычный 2 2 2 2 2 2 9 3" xfId="1888"/>
    <cellStyle name="Обычный 2 2 2 2 2 2 9 4" xfId="1889"/>
    <cellStyle name="Обычный 2 2 2 2 2 2 9 5" xfId="1890"/>
    <cellStyle name="Обычный 2 2 2 2 2 3" xfId="1891"/>
    <cellStyle name="Обычный 2 2 2 2 2 3 2" xfId="707"/>
    <cellStyle name="Обычный 2 2 2 2 2 4" xfId="379"/>
    <cellStyle name="Обычный 2 2 2 2 2 4 2" xfId="386"/>
    <cellStyle name="Обычный 2 2 2 2 2 4 2 2" xfId="1892"/>
    <cellStyle name="Обычный 2 2 2 2 2 4 2 2 2" xfId="1893"/>
    <cellStyle name="Обычный 2 2 2 2 2 4 2 3" xfId="1894"/>
    <cellStyle name="Обычный 2 2 2 2 2 4 2 4" xfId="25"/>
    <cellStyle name="Обычный 2 2 2 2 2 4 3" xfId="566"/>
    <cellStyle name="Обычный 2 2 2 2 2 4 3 2" xfId="1895"/>
    <cellStyle name="Обычный 2 2 2 2 2 4 4" xfId="568"/>
    <cellStyle name="Обычный 2 2 2 2 2 5" xfId="392"/>
    <cellStyle name="Обычный 2 2 2 2 2 5 2" xfId="1896"/>
    <cellStyle name="Обычный 2 2 2 2 2 6" xfId="401"/>
    <cellStyle name="Обычный 2 2 2 2 2 7" xfId="422"/>
    <cellStyle name="Обычный 2 2 2 2 2 8" xfId="428"/>
    <cellStyle name="Обычный 2 2 2 2 2 8 2" xfId="1299"/>
    <cellStyle name="Обычный 2 2 2 2 2 9" xfId="431"/>
    <cellStyle name="Обычный 2 2 2 2 2 9 2" xfId="1897"/>
    <cellStyle name="Обычный 2 2 2 2 2 9 3" xfId="1579"/>
    <cellStyle name="Обычный 2 2 2 2 2 9 4" xfId="1259"/>
    <cellStyle name="Обычный 2 2 2 2 2 9 5" xfId="1581"/>
    <cellStyle name="Обычный 2 2 2 2 3" xfId="1040"/>
    <cellStyle name="Обычный 2 2 2 2 4" xfId="1043"/>
    <cellStyle name="Обычный 2 2 2 2 4 2" xfId="1790"/>
    <cellStyle name="Обычный 2 2 2 2 5" xfId="1598"/>
    <cellStyle name="Обычный 2 2 2 2 5 2" xfId="1684"/>
    <cellStyle name="Обычный 2 2 2 2 5 2 2" xfId="1898"/>
    <cellStyle name="Обычный 2 2 2 2 5 2 2 2" xfId="1807"/>
    <cellStyle name="Обычный 2 2 2 2 5 2 3" xfId="525"/>
    <cellStyle name="Обычный 2 2 2 2 5 2 4" xfId="1899"/>
    <cellStyle name="Обычный 2 2 2 2 5 3" xfId="1900"/>
    <cellStyle name="Обычный 2 2 2 2 5 3 2" xfId="1901"/>
    <cellStyle name="Обычный 2 2 2 2 5 4" xfId="1903"/>
    <cellStyle name="Обычный 2 2 2 2 6" xfId="517"/>
    <cellStyle name="Обычный 2 2 2 2 6 2" xfId="1904"/>
    <cellStyle name="Обычный 2 2 2 2 7" xfId="520"/>
    <cellStyle name="Обычный 2 2 2 2 8" xfId="524"/>
    <cellStyle name="Обычный 2 2 2 2 9" xfId="528"/>
    <cellStyle name="Обычный 2 2 2 2 9 2" xfId="531"/>
    <cellStyle name="Обычный 2 2 2 3" xfId="1045"/>
    <cellStyle name="Обычный 2 2 2 3 2" xfId="1670"/>
    <cellStyle name="Обычный 2 2 2 4" xfId="1048"/>
    <cellStyle name="Обычный 2 2 2 4 2" xfId="1905"/>
    <cellStyle name="Обычный 2 2 2 5" xfId="1050"/>
    <cellStyle name="Обычный 2 2 2 5 2" xfId="747"/>
    <cellStyle name="Обычный 2 2 2 5 2 2" xfId="1907"/>
    <cellStyle name="Обычный 2 2 2 5 2 2 2" xfId="1268"/>
    <cellStyle name="Обычный 2 2 2 5 2 3" xfId="1908"/>
    <cellStyle name="Обычный 2 2 2 5 2 4" xfId="1798"/>
    <cellStyle name="Обычный 2 2 2 5 3" xfId="752"/>
    <cellStyle name="Обычный 2 2 2 5 3 2" xfId="1909"/>
    <cellStyle name="Обычный 2 2 2 5 4" xfId="757"/>
    <cellStyle name="Обычный 2 2 2 6" xfId="1053"/>
    <cellStyle name="Обычный 2 2 2 6 2" xfId="1910"/>
    <cellStyle name="Обычный 2 2 2 7" xfId="1640"/>
    <cellStyle name="Обычный 2 2 2 8" xfId="1642"/>
    <cellStyle name="Обычный 2 2 2 9" xfId="1533"/>
    <cellStyle name="Обычный 2 2 2 9 2" xfId="949"/>
    <cellStyle name="Обычный 2 2 3" xfId="1262"/>
    <cellStyle name="Обычный 2 2 3 2" xfId="134"/>
    <cellStyle name="Обычный 2 2 4" xfId="1266"/>
    <cellStyle name="Обычный 2 2 4 2" xfId="796"/>
    <cellStyle name="Обычный 2 2 5" xfId="1269"/>
    <cellStyle name="Обычный 2 2 5 2" xfId="838"/>
    <cellStyle name="Обычный 2 2 5 2 2" xfId="1210"/>
    <cellStyle name="Обычный 2 2 5 2 2 2" xfId="368"/>
    <cellStyle name="Обычный 2 2 5 2 2 2 2" xfId="581"/>
    <cellStyle name="Обычный 2 2 5 2 3" xfId="1214"/>
    <cellStyle name="Обычный 2 2 5 2 4" xfId="1217"/>
    <cellStyle name="Обычный 2 2 5 3" xfId="1219"/>
    <cellStyle name="Обычный 2 2 5 3 2" xfId="1913"/>
    <cellStyle name="Обычный 2 2 5 3 2 2" xfId="72"/>
    <cellStyle name="Обычный 2 2 5 4" xfId="350"/>
    <cellStyle name="Обычный 2 2 5 4 2" xfId="533"/>
    <cellStyle name="Обычный 2 2 6" xfId="1271"/>
    <cellStyle name="Обычный 2 2 6 2" xfId="876"/>
    <cellStyle name="Обычный 2 2 7" xfId="1273"/>
    <cellStyle name="Обычный 2 2 8" xfId="1914"/>
    <cellStyle name="Обычный 2 2 9" xfId="1915"/>
    <cellStyle name="Обычный 2 20" xfId="504"/>
    <cellStyle name="Обычный 2 21" xfId="508"/>
    <cellStyle name="Обычный 2 22" xfId="511"/>
    <cellStyle name="Обычный 2 23" xfId="1795"/>
    <cellStyle name="Обычный 2 24" xfId="1797"/>
    <cellStyle name="Обычный 2 24 2" xfId="1806"/>
    <cellStyle name="Обычный 2 24 3" xfId="1916"/>
    <cellStyle name="Обычный 2 24 4" xfId="637"/>
    <cellStyle name="Обычный 2 24 5" xfId="641"/>
    <cellStyle name="Обычный 2 24 6" xfId="409"/>
    <cellStyle name="Обычный 2 24 7" xfId="1917"/>
    <cellStyle name="Обычный 2 25" xfId="1918"/>
    <cellStyle name="Обычный 2 26" xfId="93"/>
    <cellStyle name="Обычный 2 27" xfId="1222"/>
    <cellStyle name="Обычный 2 28" xfId="1225"/>
    <cellStyle name="Обычный 2 29" xfId="1920"/>
    <cellStyle name="Обычный 2 3" xfId="1863"/>
    <cellStyle name="Обычный 2 3 2" xfId="1922"/>
    <cellStyle name="Обычный 2 30" xfId="1919"/>
    <cellStyle name="Обычный 2 30 2" xfId="1923"/>
    <cellStyle name="Обычный 2 31" xfId="94"/>
    <cellStyle name="Обычный 2 31 2" xfId="1381"/>
    <cellStyle name="Обычный 2 31 3" xfId="1384"/>
    <cellStyle name="Обычный 2 32" xfId="1223"/>
    <cellStyle name="Обычный 2 33" xfId="1226"/>
    <cellStyle name="Обычный 2 33 2" xfId="702"/>
    <cellStyle name="Обычный 2 33 3" xfId="708"/>
    <cellStyle name="Обычный 2 33 4" xfId="86"/>
    <cellStyle name="Обычный 2 33 5" xfId="1924"/>
    <cellStyle name="Обычный 2 34" xfId="1921"/>
    <cellStyle name="Обычный 2 35" xfId="1911"/>
    <cellStyle name="Обычный 2 36" xfId="1925"/>
    <cellStyle name="Обычный 2 37" xfId="1927"/>
    <cellStyle name="Обычный 2 37 2" xfId="1929"/>
    <cellStyle name="Обычный 2 37 3" xfId="1930"/>
    <cellStyle name="Обычный 2 37 4" xfId="1931"/>
    <cellStyle name="Обычный 2 37 5" xfId="944"/>
    <cellStyle name="Обычный 2 38" xfId="1817"/>
    <cellStyle name="Обычный 2 39" xfId="1819"/>
    <cellStyle name="Обычный 2 4" xfId="695"/>
    <cellStyle name="Обычный 2 4 2" xfId="1759"/>
    <cellStyle name="Обычный 2 40" xfId="1912"/>
    <cellStyle name="Обычный 2 41" xfId="1926"/>
    <cellStyle name="Обычный 2 42" xfId="1928"/>
    <cellStyle name="Обычный 2 5" xfId="1865"/>
    <cellStyle name="Обычный 2 5 2" xfId="778"/>
    <cellStyle name="Обычный 2 5 2 2" xfId="1932"/>
    <cellStyle name="Обычный 2 5 2 2 2" xfId="1407"/>
    <cellStyle name="Обычный 2 5 2 2 2 2" xfId="1933"/>
    <cellStyle name="Обычный 2 5 2 3" xfId="1934"/>
    <cellStyle name="Обычный 2 5 2 4" xfId="91"/>
    <cellStyle name="Обычный 2 5 3" xfId="715"/>
    <cellStyle name="Обычный 2 5 3 2" xfId="1832"/>
    <cellStyle name="Обычный 2 5 3 2 2" xfId="1935"/>
    <cellStyle name="Обычный 2 5 4" xfId="784"/>
    <cellStyle name="Обычный 2 5 4 2" xfId="1487"/>
    <cellStyle name="Обычный 2 6" xfId="1562"/>
    <cellStyle name="Обычный 2 6 2" xfId="1565"/>
    <cellStyle name="Обычный 2 6 2 2" xfId="502"/>
    <cellStyle name="Обычный 2 7" xfId="1572"/>
    <cellStyle name="Обычный 2 7 2" xfId="963"/>
    <cellStyle name="Обычный 2 8" xfId="1574"/>
    <cellStyle name="Обычный 2 9" xfId="1936"/>
    <cellStyle name="Обычный 3" xfId="1133"/>
    <cellStyle name="Обычный 4" xfId="1138"/>
    <cellStyle name="Обычный 5" xfId="1155"/>
    <cellStyle name="Обычный 6" xfId="1158"/>
    <cellStyle name="Обычный 7" xfId="1161"/>
    <cellStyle name="Обычный 8" xfId="1163"/>
    <cellStyle name="Обычный 9 10" xfId="1937"/>
    <cellStyle name="Обычный 9 11" xfId="1058"/>
    <cellStyle name="Обычный 9 12" xfId="1061"/>
    <cellStyle name="Обычный 9 13" xfId="1064"/>
    <cellStyle name="Обычный 9 14" xfId="728"/>
    <cellStyle name="Обычный 9 15" xfId="732"/>
    <cellStyle name="Обычный 9 16" xfId="737"/>
    <cellStyle name="Обычный 9 17" xfId="743"/>
    <cellStyle name="Обычный 9 18" xfId="1693"/>
    <cellStyle name="Обычный 9 19" xfId="855"/>
    <cellStyle name="Обычный 9 2" xfId="1397"/>
    <cellStyle name="Обычный 9 20" xfId="733"/>
    <cellStyle name="Обычный 9 21" xfId="738"/>
    <cellStyle name="Обычный 9 22" xfId="744"/>
    <cellStyle name="Обычный 9 23" xfId="1694"/>
    <cellStyle name="Обычный 9 24" xfId="856"/>
    <cellStyle name="Обычный 9 25" xfId="1938"/>
    <cellStyle name="Обычный 9 26" xfId="1297"/>
    <cellStyle name="Обычный 9 27" xfId="1940"/>
    <cellStyle name="Обычный 9 28" xfId="1942"/>
    <cellStyle name="Обычный 9 29" xfId="1944"/>
    <cellStyle name="Обычный 9 3" xfId="1403"/>
    <cellStyle name="Обычный 9 30" xfId="1939"/>
    <cellStyle name="Обычный 9 31" xfId="1298"/>
    <cellStyle name="Обычный 9 32" xfId="1941"/>
    <cellStyle name="Обычный 9 33" xfId="1943"/>
    <cellStyle name="Обычный 9 34" xfId="1945"/>
    <cellStyle name="Обычный 9 35" xfId="1946"/>
    <cellStyle name="Обычный 9 36" xfId="1770"/>
    <cellStyle name="Обычный 9 4" xfId="1405"/>
    <cellStyle name="Обычный 9 5" xfId="1408"/>
    <cellStyle name="Обычный 9 6" xfId="1410"/>
    <cellStyle name="Обычный 9 7" xfId="1947"/>
    <cellStyle name="Обычный 9 8" xfId="400"/>
    <cellStyle name="Обычный 9 9" xfId="1586"/>
    <cellStyle name="Плохой 10" xfId="1949"/>
    <cellStyle name="Плохой 10 2" xfId="1950"/>
    <cellStyle name="Плохой 10 3" xfId="1952"/>
    <cellStyle name="Плохой 10 4" xfId="781"/>
    <cellStyle name="Плохой 2" xfId="990"/>
    <cellStyle name="Плохой 2 10" xfId="935"/>
    <cellStyle name="Плохой 2 10 2" xfId="1953"/>
    <cellStyle name="Плохой 2 10 3" xfId="1729"/>
    <cellStyle name="Плохой 2 10 4" xfId="1731"/>
    <cellStyle name="Плохой 2 10 5" xfId="1733"/>
    <cellStyle name="Плохой 2 11" xfId="938"/>
    <cellStyle name="Плохой 2 12" xfId="1741"/>
    <cellStyle name="Плохой 2 13" xfId="1906"/>
    <cellStyle name="Плохой 2 14" xfId="649"/>
    <cellStyle name="Плохой 2 15" xfId="654"/>
    <cellStyle name="Плохой 2 2" xfId="993"/>
    <cellStyle name="Плохой 2 3" xfId="463"/>
    <cellStyle name="Плохой 2 3 2" xfId="81"/>
    <cellStyle name="Плохой 2 4" xfId="995"/>
    <cellStyle name="Плохой 2 4 2" xfId="717"/>
    <cellStyle name="Плохой 2 5" xfId="1704"/>
    <cellStyle name="Плохой 2 5 2" xfId="555"/>
    <cellStyle name="Плохой 2 5 2 2" xfId="1626"/>
    <cellStyle name="Плохой 2 5 2 2 2" xfId="1954"/>
    <cellStyle name="Плохой 2 5 2 3" xfId="1628"/>
    <cellStyle name="Плохой 2 5 2 4" xfId="1630"/>
    <cellStyle name="Плохой 2 5 3" xfId="147"/>
    <cellStyle name="Плохой 2 5 3 2" xfId="380"/>
    <cellStyle name="Плохой 2 5 4" xfId="153"/>
    <cellStyle name="Плохой 2 6" xfId="1706"/>
    <cellStyle name="Плохой 2 6 2" xfId="1647"/>
    <cellStyle name="Плохой 2 7" xfId="1708"/>
    <cellStyle name="Плохой 2 8" xfId="193"/>
    <cellStyle name="Плохой 2 9" xfId="1955"/>
    <cellStyle name="Плохой 2 9 2" xfId="43"/>
    <cellStyle name="Плохой 3" xfId="1956"/>
    <cellStyle name="Плохой 4" xfId="1957"/>
    <cellStyle name="Плохой 5" xfId="1958"/>
    <cellStyle name="Плохой 5 2" xfId="1439"/>
    <cellStyle name="Плохой 5 3" xfId="1442"/>
    <cellStyle name="Плохой 5 4" xfId="1959"/>
    <cellStyle name="Плохой 6" xfId="1960"/>
    <cellStyle name="Плохой 7" xfId="1961"/>
    <cellStyle name="Плохой 8" xfId="1962"/>
    <cellStyle name="Плохой 9" xfId="1963"/>
    <cellStyle name="Пояснение 10" xfId="1964"/>
    <cellStyle name="Пояснение 10 2" xfId="591"/>
    <cellStyle name="Пояснение 10 3" xfId="601"/>
    <cellStyle name="Пояснение 10 4" xfId="607"/>
    <cellStyle name="Пояснение 2" xfId="89"/>
    <cellStyle name="Пояснение 2 10" xfId="1197"/>
    <cellStyle name="Пояснение 2 11" xfId="55"/>
    <cellStyle name="Пояснение 2 12" xfId="1205"/>
    <cellStyle name="Пояснение 2 13" xfId="1207"/>
    <cellStyle name="Пояснение 2 2" xfId="1965"/>
    <cellStyle name="Пояснение 2 3" xfId="1518"/>
    <cellStyle name="Пояснение 2 4" xfId="1966"/>
    <cellStyle name="Пояснение 2 5" xfId="1967"/>
    <cellStyle name="Пояснение 2 6" xfId="1968"/>
    <cellStyle name="Пояснение 2 7" xfId="1969"/>
    <cellStyle name="Пояснение 2 8" xfId="292"/>
    <cellStyle name="Пояснение 2 9" xfId="383"/>
    <cellStyle name="Пояснение 3" xfId="1970"/>
    <cellStyle name="Пояснение 4" xfId="1971"/>
    <cellStyle name="Пояснение 5" xfId="1972"/>
    <cellStyle name="Пояснение 5 2" xfId="1973"/>
    <cellStyle name="Пояснение 5 3" xfId="1974"/>
    <cellStyle name="Пояснение 5 4" xfId="1975"/>
    <cellStyle name="Пояснение 6" xfId="1976"/>
    <cellStyle name="Пояснение 7" xfId="1977"/>
    <cellStyle name="Пояснение 8" xfId="1978"/>
    <cellStyle name="Пояснение 9" xfId="1979"/>
    <cellStyle name="Примечание 10" xfId="1980"/>
    <cellStyle name="Примечание 10 2" xfId="749"/>
    <cellStyle name="Примечание 10 3" xfId="1871"/>
    <cellStyle name="Примечание 10 4" xfId="1981"/>
    <cellStyle name="Примечание 2" xfId="1982"/>
    <cellStyle name="Примечание 2 10" xfId="894"/>
    <cellStyle name="Примечание 2 10 2" xfId="1983"/>
    <cellStyle name="Примечание 2 10 3" xfId="1984"/>
    <cellStyle name="Примечание 2 10 4" xfId="1902"/>
    <cellStyle name="Примечание 2 10 5" xfId="529"/>
    <cellStyle name="Примечание 2 11" xfId="1985"/>
    <cellStyle name="Примечание 2 12" xfId="1986"/>
    <cellStyle name="Примечание 2 13" xfId="1987"/>
    <cellStyle name="Примечание 2 14" xfId="1988"/>
    <cellStyle name="Примечание 2 15" xfId="1989"/>
    <cellStyle name="Примечание 2 2" xfId="1990"/>
    <cellStyle name="Примечание 2 3" xfId="1991"/>
    <cellStyle name="Примечание 2 3 2" xfId="1951"/>
    <cellStyle name="Примечание 2 4" xfId="522"/>
    <cellStyle name="Примечание 2 4 2" xfId="1531"/>
    <cellStyle name="Примечание 2 5" xfId="1992"/>
    <cellStyle name="Примечание 2 5 2" xfId="921"/>
    <cellStyle name="Примечание 2 5 2 2" xfId="1993"/>
    <cellStyle name="Примечание 2 5 2 2 2" xfId="1994"/>
    <cellStyle name="Примечание 2 5 2 3" xfId="1948"/>
    <cellStyle name="Примечание 2 5 2 4" xfId="1995"/>
    <cellStyle name="Примечание 2 5 3" xfId="924"/>
    <cellStyle name="Примечание 2 5 3 2" xfId="1617"/>
    <cellStyle name="Примечание 2 5 4" xfId="1996"/>
    <cellStyle name="Примечание 2 6" xfId="1997"/>
    <cellStyle name="Примечание 2 6 2" xfId="1998"/>
    <cellStyle name="Примечание 2 7" xfId="1999"/>
    <cellStyle name="Примечание 2 8" xfId="2000"/>
    <cellStyle name="Примечание 2 9" xfId="2001"/>
    <cellStyle name="Примечание 2 9 2" xfId="2002"/>
    <cellStyle name="Примечание 3" xfId="2003"/>
    <cellStyle name="Примечание 4" xfId="29"/>
    <cellStyle name="Примечание 5" xfId="2"/>
    <cellStyle name="Примечание 5 2" xfId="1014"/>
    <cellStyle name="Примечание 5 3" xfId="1744"/>
    <cellStyle name="Примечание 5 4" xfId="7"/>
    <cellStyle name="Примечание 6" xfId="131"/>
    <cellStyle name="Примечание 7" xfId="1018"/>
    <cellStyle name="Примечание 8" xfId="1024"/>
    <cellStyle name="Примечание 9" xfId="1027"/>
    <cellStyle name="Связанная ячейка 10" xfId="1090"/>
    <cellStyle name="Связанная ячейка 10 2" xfId="219"/>
    <cellStyle name="Связанная ячейка 10 3" xfId="225"/>
    <cellStyle name="Связанная ячейка 10 4" xfId="846"/>
    <cellStyle name="Связанная ячейка 2" xfId="2004"/>
    <cellStyle name="Связанная ячейка 2 10" xfId="2005"/>
    <cellStyle name="Связанная ячейка 2 11" xfId="2006"/>
    <cellStyle name="Связанная ячейка 2 12" xfId="232"/>
    <cellStyle name="Связанная ячейка 2 13" xfId="240"/>
    <cellStyle name="Связанная ячейка 2 2" xfId="2007"/>
    <cellStyle name="Связанная ячейка 2 3" xfId="2008"/>
    <cellStyle name="Связанная ячейка 2 4" xfId="2009"/>
    <cellStyle name="Связанная ячейка 2 5" xfId="2010"/>
    <cellStyle name="Связанная ячейка 2 6" xfId="102"/>
    <cellStyle name="Связанная ячейка 2 7" xfId="2011"/>
    <cellStyle name="Связанная ячейка 2 8" xfId="2012"/>
    <cellStyle name="Связанная ячейка 2 9" xfId="1246"/>
    <cellStyle name="Связанная ячейка 3" xfId="2013"/>
    <cellStyle name="Связанная ячейка 4" xfId="1826"/>
    <cellStyle name="Связанная ячейка 5" xfId="1845"/>
    <cellStyle name="Связанная ячейка 5 2" xfId="2014"/>
    <cellStyle name="Связанная ячейка 5 3" xfId="2015"/>
    <cellStyle name="Связанная ячейка 5 4" xfId="2016"/>
    <cellStyle name="Связанная ячейка 6" xfId="1847"/>
    <cellStyle name="Связанная ячейка 7" xfId="764"/>
    <cellStyle name="Связанная ячейка 8" xfId="1850"/>
    <cellStyle name="Связанная ячейка 9" xfId="1853"/>
    <cellStyle name="Текст предупреждения 10" xfId="290"/>
    <cellStyle name="Текст предупреждения 10 2" xfId="1087"/>
    <cellStyle name="Текст предупреждения 10 3" xfId="1091"/>
    <cellStyle name="Текст предупреждения 10 4" xfId="823"/>
    <cellStyle name="Текст предупреждения 2" xfId="2017"/>
    <cellStyle name="Текст предупреждения 2 10" xfId="453"/>
    <cellStyle name="Текст предупреждения 2 11" xfId="459"/>
    <cellStyle name="Текст предупреждения 2 12" xfId="282"/>
    <cellStyle name="Текст предупреждения 2 13" xfId="309"/>
    <cellStyle name="Текст предупреждения 2 2" xfId="125"/>
    <cellStyle name="Текст предупреждения 2 3" xfId="136"/>
    <cellStyle name="Текст предупреждения 2 4" xfId="2018"/>
    <cellStyle name="Текст предупреждения 2 5" xfId="2019"/>
    <cellStyle name="Текст предупреждения 2 6" xfId="1102"/>
    <cellStyle name="Текст предупреждения 2 7" xfId="1106"/>
    <cellStyle name="Текст предупреждения 2 8" xfId="1110"/>
    <cellStyle name="Текст предупреждения 2 9" xfId="1362"/>
    <cellStyle name="Текст предупреждения 3" xfId="2020"/>
    <cellStyle name="Текст предупреждения 4" xfId="2021"/>
    <cellStyle name="Текст предупреждения 5" xfId="2022"/>
    <cellStyle name="Текст предупреждения 5 2" xfId="2023"/>
    <cellStyle name="Текст предупреждения 5 3" xfId="2024"/>
    <cellStyle name="Текст предупреждения 5 4" xfId="2025"/>
    <cellStyle name="Текст предупреждения 6" xfId="2026"/>
    <cellStyle name="Текст предупреждения 7" xfId="2027"/>
    <cellStyle name="Текст предупреждения 8" xfId="2028"/>
    <cellStyle name="Текст предупреждения 9" xfId="2029"/>
    <cellStyle name="Хороший 10" xfId="336"/>
    <cellStyle name="Хороший 10 2" xfId="2030"/>
    <cellStyle name="Хороший 10 3" xfId="1777"/>
    <cellStyle name="Хороший 10 4" xfId="2031"/>
    <cellStyle name="Хороший 2" xfId="2032"/>
    <cellStyle name="Хороший 2 10" xfId="2033"/>
    <cellStyle name="Хороший 2 10 2" xfId="2034"/>
    <cellStyle name="Хороший 2 10 3" xfId="2035"/>
    <cellStyle name="Хороший 2 10 4" xfId="2036"/>
    <cellStyle name="Хороший 2 10 5" xfId="2037"/>
    <cellStyle name="Хороший 2 11" xfId="2038"/>
    <cellStyle name="Хороший 2 12" xfId="2039"/>
    <cellStyle name="Хороший 2 13" xfId="2040"/>
    <cellStyle name="Хороший 2 14" xfId="2041"/>
    <cellStyle name="Хороший 2 15" xfId="2042"/>
    <cellStyle name="Хороший 2 2" xfId="2043"/>
    <cellStyle name="Хороший 2 3" xfId="2044"/>
    <cellStyle name="Хороший 2 3 2" xfId="2045"/>
    <cellStyle name="Хороший 2 4" xfId="2046"/>
    <cellStyle name="Хороший 2 4 2" xfId="2047"/>
    <cellStyle name="Хороший 2 5" xfId="2048"/>
    <cellStyle name="Хороший 2 5 2" xfId="1545"/>
    <cellStyle name="Хороший 2 5 2 2" xfId="2049"/>
    <cellStyle name="Хороший 2 5 2 2 2" xfId="2050"/>
    <cellStyle name="Хороший 2 5 2 3" xfId="2051"/>
    <cellStyle name="Хороший 2 5 2 4" xfId="1754"/>
    <cellStyle name="Хороший 2 5 3" xfId="1547"/>
    <cellStyle name="Хороший 2 5 3 2" xfId="2052"/>
    <cellStyle name="Хороший 2 5 4" xfId="1549"/>
    <cellStyle name="Хороший 2 6" xfId="2053"/>
    <cellStyle name="Хороший 2 6 2" xfId="2054"/>
    <cellStyle name="Хороший 2 7" xfId="293"/>
    <cellStyle name="Хороший 2 8" xfId="384"/>
    <cellStyle name="Хороший 2 9" xfId="395"/>
    <cellStyle name="Хороший 2 9 2" xfId="398"/>
    <cellStyle name="Хороший 3" xfId="2055"/>
    <cellStyle name="Хороший 4" xfId="2056"/>
    <cellStyle name="Хороший 5" xfId="1385"/>
    <cellStyle name="Хороший 5 2" xfId="1010"/>
    <cellStyle name="Хороший 5 3" xfId="2057"/>
    <cellStyle name="Хороший 5 4" xfId="2058"/>
    <cellStyle name="Хороший 6" xfId="485"/>
    <cellStyle name="Хороший 7" xfId="493"/>
    <cellStyle name="Хороший 8" xfId="2059"/>
    <cellStyle name="Хороший 9" xfId="206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472440</xdr:colOff>
      <xdr:row>102</xdr:row>
      <xdr:rowOff>38100</xdr:rowOff>
    </xdr:from>
    <xdr:to>
      <xdr:col>3</xdr:col>
      <xdr:colOff>468630</xdr:colOff>
      <xdr:row>104</xdr:row>
      <xdr:rowOff>161925</xdr:rowOff>
    </xdr:to>
    <xdr:pic>
      <xdr:nvPicPr>
        <xdr:cNvPr id="2325" name="Рисунок 3" descr="base_1_283607_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a:xfrm>
          <a:off x="472440" y="192941575"/>
          <a:ext cx="2053590" cy="489585"/>
        </a:xfrm>
        <a:prstGeom prst="rect">
          <a:avLst/>
        </a:prstGeom>
        <a:noFill/>
        <a:ln>
          <a:noFill/>
        </a:ln>
        <a:extLst>
          <a:ext uri="{909E8E84-426E-40DD-AFC4-6F175D3DCCD1}">
            <a14:hiddenFill xmlns:a14="http://schemas.microsoft.com/office/drawing/2010/main" xmlns:r="http://schemas.openxmlformats.org/officeDocument/2006/relationships" xmlns="">
              <a:solidFill>
                <a:srgbClr val="FFFFFF"/>
              </a:solidFill>
            </a14:hiddenFill>
          </a:ext>
          <a:ext uri="{91240B29-F687-4F45-9708-019B960494DF}">
            <a14:hiddenLine xmlns:a14="http://schemas.microsoft.com/office/drawing/2010/main" xmlns:r="http://schemas.openxmlformats.org/officeDocument/2006/relationships"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O119"/>
  <sheetViews>
    <sheetView tabSelected="1" topLeftCell="B110" workbookViewId="0">
      <selection activeCell="S111" sqref="S111"/>
    </sheetView>
  </sheetViews>
  <sheetFormatPr defaultColWidth="9" defaultRowHeight="15"/>
  <cols>
    <col min="1" max="1" width="7" customWidth="1"/>
    <col min="2" max="2" width="6.5703125" customWidth="1"/>
    <col min="3" max="3" width="16.42578125" customWidth="1"/>
    <col min="4" max="4" width="22.85546875" customWidth="1"/>
    <col min="5" max="5" width="23.42578125" customWidth="1"/>
    <col min="6" max="6" width="24.5703125" style="5" customWidth="1"/>
    <col min="7" max="7" width="13.85546875" customWidth="1"/>
    <col min="8" max="8" width="14" customWidth="1"/>
    <col min="9" max="9" width="15.140625" customWidth="1"/>
    <col min="10" max="10" width="15" customWidth="1"/>
    <col min="11" max="11" width="10.28515625" customWidth="1"/>
    <col min="12" max="12" width="8.42578125" customWidth="1"/>
    <col min="13" max="13" width="6.28515625" customWidth="1"/>
    <col min="14" max="14" width="12.5703125" customWidth="1"/>
  </cols>
  <sheetData>
    <row r="1" spans="1:15" ht="15.75">
      <c r="B1" s="55" t="s">
        <v>0</v>
      </c>
      <c r="C1" s="55"/>
      <c r="D1" s="55"/>
      <c r="E1" s="55"/>
      <c r="F1" s="55"/>
      <c r="G1" s="55"/>
    </row>
    <row r="2" spans="1:15" ht="15.75">
      <c r="B2" s="6"/>
      <c r="C2" s="6"/>
      <c r="D2" s="6"/>
      <c r="E2" s="6"/>
      <c r="F2" s="6"/>
      <c r="G2" s="6"/>
    </row>
    <row r="3" spans="1:15" ht="59.25" customHeight="1">
      <c r="A3" s="56" t="s">
        <v>1</v>
      </c>
      <c r="B3" s="56"/>
      <c r="C3" s="56"/>
      <c r="D3" s="56"/>
      <c r="E3" s="56"/>
      <c r="F3" s="56"/>
      <c r="G3" s="56"/>
      <c r="H3" s="56"/>
      <c r="I3" s="56"/>
      <c r="J3" s="56"/>
      <c r="K3" s="56"/>
      <c r="L3" s="56"/>
      <c r="M3" s="26"/>
    </row>
    <row r="4" spans="1:15" ht="18" customHeight="1">
      <c r="A4" s="7" t="s">
        <v>2</v>
      </c>
      <c r="B4" s="8" t="s">
        <v>3</v>
      </c>
    </row>
    <row r="5" spans="1:15" ht="18" customHeight="1">
      <c r="A5" s="7"/>
      <c r="B5" s="8" t="s">
        <v>121</v>
      </c>
      <c r="C5" s="8"/>
      <c r="D5" s="8"/>
      <c r="E5" s="8"/>
    </row>
    <row r="6" spans="1:15" ht="18" customHeight="1">
      <c r="A6" s="1"/>
      <c r="B6" s="8"/>
    </row>
    <row r="7" spans="1:15" s="1" customFormat="1" ht="39" customHeight="1">
      <c r="B7" s="72" t="s">
        <v>4</v>
      </c>
      <c r="C7" s="72" t="s">
        <v>5</v>
      </c>
      <c r="D7" s="72" t="s">
        <v>6</v>
      </c>
      <c r="E7" s="72" t="s">
        <v>7</v>
      </c>
      <c r="F7" s="72" t="s">
        <v>8</v>
      </c>
      <c r="G7" s="57" t="s">
        <v>9</v>
      </c>
      <c r="H7" s="58"/>
      <c r="I7" s="58"/>
      <c r="J7" s="59"/>
      <c r="K7" s="81" t="s">
        <v>10</v>
      </c>
      <c r="L7" s="81" t="s">
        <v>11</v>
      </c>
    </row>
    <row r="8" spans="1:15" ht="31.5" customHeight="1">
      <c r="B8" s="72"/>
      <c r="C8" s="72"/>
      <c r="D8" s="72"/>
      <c r="E8" s="72"/>
      <c r="F8" s="72"/>
      <c r="G8" s="9" t="s">
        <v>122</v>
      </c>
      <c r="H8" s="9" t="s">
        <v>123</v>
      </c>
      <c r="I8" s="9" t="s">
        <v>124</v>
      </c>
      <c r="J8" s="27" t="s">
        <v>12</v>
      </c>
      <c r="K8" s="82"/>
      <c r="L8" s="82"/>
    </row>
    <row r="9" spans="1:15">
      <c r="B9" s="10">
        <v>1</v>
      </c>
      <c r="C9" s="10">
        <v>2</v>
      </c>
      <c r="D9" s="10">
        <v>3</v>
      </c>
      <c r="E9" s="10">
        <v>5</v>
      </c>
      <c r="F9" s="10">
        <v>6</v>
      </c>
      <c r="G9" s="11">
        <v>7</v>
      </c>
      <c r="H9" s="11">
        <v>8</v>
      </c>
      <c r="I9" s="11">
        <v>9</v>
      </c>
      <c r="J9" s="11">
        <v>10</v>
      </c>
      <c r="K9" s="11">
        <v>11</v>
      </c>
      <c r="L9" s="11">
        <v>12</v>
      </c>
    </row>
    <row r="10" spans="1:15" ht="137.1" customHeight="1">
      <c r="B10" s="12" t="s">
        <v>13</v>
      </c>
      <c r="C10" s="16" t="s">
        <v>125</v>
      </c>
      <c r="D10" s="16" t="s">
        <v>126</v>
      </c>
      <c r="E10" s="17" t="s">
        <v>14</v>
      </c>
      <c r="F10" s="13">
        <v>3</v>
      </c>
      <c r="G10" s="14">
        <v>170.26</v>
      </c>
      <c r="H10" s="15">
        <v>171.27</v>
      </c>
      <c r="I10" s="15">
        <v>170.72</v>
      </c>
      <c r="J10" s="28">
        <f t="shared" ref="J10:J13" si="0">MIN(G10:I10)</f>
        <v>170.26</v>
      </c>
      <c r="K10" s="29">
        <f t="shared" ref="K10:K13" si="1">STDEV(G10:I10)</f>
        <v>0.50566787519232925</v>
      </c>
      <c r="L10" s="30">
        <f t="shared" ref="L10:L13" si="2">K10/J10</f>
        <v>2.9699745988037663E-3</v>
      </c>
      <c r="M10" s="31"/>
      <c r="N10" s="32"/>
      <c r="O10" s="33"/>
    </row>
    <row r="11" spans="1:15" ht="87.95" customHeight="1">
      <c r="B11" s="12" t="s">
        <v>15</v>
      </c>
      <c r="C11" s="16" t="s">
        <v>125</v>
      </c>
      <c r="D11" s="16" t="s">
        <v>153</v>
      </c>
      <c r="E11" s="17" t="s">
        <v>20</v>
      </c>
      <c r="F11" s="13">
        <v>3</v>
      </c>
      <c r="G11" s="14">
        <v>19.805</v>
      </c>
      <c r="H11" s="15">
        <v>19.61</v>
      </c>
      <c r="I11" s="15">
        <v>20.194800000000001</v>
      </c>
      <c r="J11" s="28">
        <f t="shared" si="0"/>
        <v>19.61</v>
      </c>
      <c r="K11" s="29">
        <f t="shared" si="1"/>
        <v>0.29775831362585059</v>
      </c>
      <c r="L11" s="30">
        <f t="shared" si="2"/>
        <v>1.5184003754505385E-2</v>
      </c>
      <c r="M11" s="31"/>
      <c r="N11" s="32"/>
      <c r="O11" s="33"/>
    </row>
    <row r="12" spans="1:15" ht="59.1" customHeight="1">
      <c r="B12" s="12" t="s">
        <v>16</v>
      </c>
      <c r="C12" s="16" t="s">
        <v>152</v>
      </c>
      <c r="D12" s="16" t="s">
        <v>22</v>
      </c>
      <c r="E12" s="17" t="s">
        <v>17</v>
      </c>
      <c r="F12" s="13">
        <v>3</v>
      </c>
      <c r="G12" s="14">
        <v>0.96360000000000001</v>
      </c>
      <c r="H12" s="15">
        <v>1.0089999999999999</v>
      </c>
      <c r="I12" s="15">
        <v>1</v>
      </c>
      <c r="J12" s="28">
        <f t="shared" si="0"/>
        <v>0.96360000000000001</v>
      </c>
      <c r="K12" s="29">
        <f t="shared" si="1"/>
        <v>2.4038580102271664E-2</v>
      </c>
      <c r="L12" s="30">
        <f t="shared" si="2"/>
        <v>2.4946637715101354E-2</v>
      </c>
      <c r="M12" s="31"/>
      <c r="N12" s="34"/>
    </row>
    <row r="13" spans="1:15" ht="63.95" customHeight="1">
      <c r="B13" s="12" t="s">
        <v>18</v>
      </c>
      <c r="C13" s="16" t="s">
        <v>21</v>
      </c>
      <c r="D13" s="16" t="s">
        <v>154</v>
      </c>
      <c r="E13" s="17" t="s">
        <v>20</v>
      </c>
      <c r="F13" s="13">
        <v>3</v>
      </c>
      <c r="G13" s="14">
        <v>4.9089999999999998</v>
      </c>
      <c r="H13" s="15">
        <v>4.7271999999999998</v>
      </c>
      <c r="I13" s="15">
        <v>5.0909000000000004</v>
      </c>
      <c r="J13" s="28">
        <f t="shared" si="0"/>
        <v>4.7271999999999998</v>
      </c>
      <c r="K13" s="29">
        <f t="shared" si="1"/>
        <v>0.18185000229127718</v>
      </c>
      <c r="L13" s="30">
        <f t="shared" si="2"/>
        <v>3.8468861544101625E-2</v>
      </c>
      <c r="M13" s="31"/>
      <c r="N13" s="34"/>
    </row>
    <row r="14" spans="1:15" ht="63" customHeight="1">
      <c r="B14" s="12" t="s">
        <v>19</v>
      </c>
      <c r="C14" s="16" t="s">
        <v>23</v>
      </c>
      <c r="D14" s="16" t="s">
        <v>24</v>
      </c>
      <c r="E14" s="17" t="s">
        <v>20</v>
      </c>
      <c r="F14" s="13">
        <v>3</v>
      </c>
      <c r="G14" s="14">
        <v>31.818000000000001</v>
      </c>
      <c r="H14" s="15">
        <v>32.072699999999998</v>
      </c>
      <c r="I14" s="15">
        <v>31.945399999999999</v>
      </c>
      <c r="J14" s="28">
        <f>MIN(G14:I14)</f>
        <v>31.818000000000001</v>
      </c>
      <c r="K14" s="29">
        <f>STDEV(G14:I14)</f>
        <v>0.12735000327182108</v>
      </c>
      <c r="L14" s="30">
        <f>K14/J14</f>
        <v>4.0024515454089218E-3</v>
      </c>
      <c r="M14" s="31"/>
      <c r="N14" s="34"/>
    </row>
    <row r="15" spans="1:15" ht="39.75" customHeight="1">
      <c r="A15" s="18" t="s">
        <v>25</v>
      </c>
      <c r="B15" s="60" t="s">
        <v>26</v>
      </c>
      <c r="C15" s="60"/>
      <c r="D15" s="60"/>
      <c r="E15" s="60"/>
      <c r="F15" s="60"/>
      <c r="G15" s="60"/>
      <c r="H15" s="60"/>
      <c r="I15" s="60"/>
      <c r="J15" s="60"/>
      <c r="K15" s="60"/>
      <c r="L15" s="60"/>
      <c r="M15" s="35"/>
    </row>
    <row r="16" spans="1:15" ht="17.25" customHeight="1"/>
    <row r="17" spans="2:10" ht="117.75" customHeight="1">
      <c r="B17" s="19" t="s">
        <v>27</v>
      </c>
      <c r="C17" s="20" t="s">
        <v>5</v>
      </c>
      <c r="D17" s="20" t="s">
        <v>28</v>
      </c>
      <c r="E17" s="20" t="s">
        <v>29</v>
      </c>
      <c r="F17" s="20" t="s">
        <v>30</v>
      </c>
      <c r="G17" s="20" t="s">
        <v>31</v>
      </c>
      <c r="H17" s="20" t="s">
        <v>32</v>
      </c>
      <c r="I17" s="20" t="s">
        <v>33</v>
      </c>
      <c r="J17" s="20" t="s">
        <v>34</v>
      </c>
    </row>
    <row r="18" spans="2:10" s="2" customFormat="1" ht="93.75" customHeight="1">
      <c r="B18" s="21" t="s">
        <v>13</v>
      </c>
      <c r="C18" s="83" t="s">
        <v>127</v>
      </c>
      <c r="D18" s="84" t="s">
        <v>128</v>
      </c>
      <c r="E18" s="84" t="s">
        <v>129</v>
      </c>
      <c r="F18" s="84" t="s">
        <v>45</v>
      </c>
      <c r="G18" s="85">
        <v>1</v>
      </c>
      <c r="H18" s="86">
        <v>79.7</v>
      </c>
      <c r="I18" s="84" t="s">
        <v>130</v>
      </c>
      <c r="J18" s="87">
        <f>H18/G18/1.2</f>
        <v>66.416666666666671</v>
      </c>
    </row>
    <row r="19" spans="2:10" s="2" customFormat="1" ht="93.75" customHeight="1">
      <c r="B19" s="88" t="s">
        <v>13</v>
      </c>
      <c r="C19" s="83" t="s">
        <v>127</v>
      </c>
      <c r="D19" s="84" t="s">
        <v>131</v>
      </c>
      <c r="E19" s="84" t="s">
        <v>132</v>
      </c>
      <c r="F19" s="84" t="s">
        <v>133</v>
      </c>
      <c r="G19" s="85">
        <v>100</v>
      </c>
      <c r="H19" s="86">
        <v>7970</v>
      </c>
      <c r="I19" s="84" t="s">
        <v>134</v>
      </c>
      <c r="J19" s="87">
        <f t="shared" ref="J19:J23" si="3">H19/G19/1.2</f>
        <v>66.416666666666671</v>
      </c>
    </row>
    <row r="20" spans="2:10" s="2" customFormat="1" ht="93.75" customHeight="1">
      <c r="B20" s="88" t="s">
        <v>13</v>
      </c>
      <c r="C20" s="83" t="s">
        <v>127</v>
      </c>
      <c r="D20" s="84" t="s">
        <v>135</v>
      </c>
      <c r="E20" s="84" t="s">
        <v>136</v>
      </c>
      <c r="F20" s="84" t="s">
        <v>137</v>
      </c>
      <c r="G20" s="85">
        <v>100</v>
      </c>
      <c r="H20" s="86">
        <v>9127.1299999999992</v>
      </c>
      <c r="I20" s="84" t="s">
        <v>138</v>
      </c>
      <c r="J20" s="87">
        <f t="shared" si="3"/>
        <v>76.059416666666664</v>
      </c>
    </row>
    <row r="21" spans="2:10" s="2" customFormat="1" ht="93.75" customHeight="1">
      <c r="B21" s="88" t="s">
        <v>13</v>
      </c>
      <c r="C21" s="83" t="s">
        <v>127</v>
      </c>
      <c r="D21" s="84" t="s">
        <v>139</v>
      </c>
      <c r="E21" s="84" t="s">
        <v>140</v>
      </c>
      <c r="F21" s="84" t="s">
        <v>141</v>
      </c>
      <c r="G21" s="85">
        <v>1</v>
      </c>
      <c r="H21" s="86">
        <v>90.55</v>
      </c>
      <c r="I21" s="84" t="s">
        <v>142</v>
      </c>
      <c r="J21" s="87">
        <f t="shared" si="3"/>
        <v>75.458333333333329</v>
      </c>
    </row>
    <row r="22" spans="2:10" s="2" customFormat="1" ht="93.75" customHeight="1">
      <c r="B22" s="88" t="s">
        <v>13</v>
      </c>
      <c r="C22" s="83" t="s">
        <v>127</v>
      </c>
      <c r="D22" s="84" t="s">
        <v>143</v>
      </c>
      <c r="E22" s="84" t="s">
        <v>144</v>
      </c>
      <c r="F22" s="84" t="s">
        <v>145</v>
      </c>
      <c r="G22" s="85">
        <v>5</v>
      </c>
      <c r="H22" s="86">
        <v>836.57</v>
      </c>
      <c r="I22" s="84" t="s">
        <v>146</v>
      </c>
      <c r="J22" s="87">
        <f t="shared" si="3"/>
        <v>139.42833333333337</v>
      </c>
    </row>
    <row r="23" spans="2:10" s="2" customFormat="1" ht="93.75" customHeight="1">
      <c r="B23" s="88" t="s">
        <v>13</v>
      </c>
      <c r="C23" s="83" t="s">
        <v>127</v>
      </c>
      <c r="D23" s="84" t="s">
        <v>147</v>
      </c>
      <c r="E23" s="84" t="s">
        <v>148</v>
      </c>
      <c r="F23" s="84" t="s">
        <v>149</v>
      </c>
      <c r="G23" s="85">
        <v>1</v>
      </c>
      <c r="H23" s="86">
        <v>120</v>
      </c>
      <c r="I23" s="84" t="s">
        <v>150</v>
      </c>
      <c r="J23" s="87">
        <f t="shared" si="3"/>
        <v>100</v>
      </c>
    </row>
    <row r="24" spans="2:10" s="2" customFormat="1" ht="84" customHeight="1">
      <c r="B24" s="21" t="s">
        <v>15</v>
      </c>
      <c r="C24" s="90" t="s">
        <v>127</v>
      </c>
      <c r="D24" s="91" t="s">
        <v>158</v>
      </c>
      <c r="E24" s="91" t="s">
        <v>159</v>
      </c>
      <c r="F24" s="91" t="s">
        <v>35</v>
      </c>
      <c r="G24" s="92" t="s">
        <v>160</v>
      </c>
      <c r="H24" s="93" t="s">
        <v>161</v>
      </c>
      <c r="I24" s="91" t="s">
        <v>162</v>
      </c>
      <c r="J24" s="36">
        <f>H24/G24</f>
        <v>17.425999999999998</v>
      </c>
    </row>
    <row r="25" spans="2:10" s="2" customFormat="1" ht="84" customHeight="1">
      <c r="B25" s="21" t="s">
        <v>15</v>
      </c>
      <c r="C25" s="90" t="s">
        <v>127</v>
      </c>
      <c r="D25" s="91" t="s">
        <v>163</v>
      </c>
      <c r="E25" s="91" t="s">
        <v>164</v>
      </c>
      <c r="F25" s="91" t="s">
        <v>165</v>
      </c>
      <c r="G25" s="92" t="s">
        <v>166</v>
      </c>
      <c r="H25" s="93" t="s">
        <v>167</v>
      </c>
      <c r="I25" s="91" t="s">
        <v>168</v>
      </c>
      <c r="J25" s="36">
        <f t="shared" ref="J25:J30" si="4">H25/G25</f>
        <v>16.224285714285713</v>
      </c>
    </row>
    <row r="26" spans="2:10" s="2" customFormat="1" ht="84" customHeight="1">
      <c r="B26" s="21" t="s">
        <v>15</v>
      </c>
      <c r="C26" s="90" t="s">
        <v>127</v>
      </c>
      <c r="D26" s="91" t="s">
        <v>169</v>
      </c>
      <c r="E26" s="91" t="s">
        <v>170</v>
      </c>
      <c r="F26" s="91" t="s">
        <v>171</v>
      </c>
      <c r="G26" s="92" t="s">
        <v>166</v>
      </c>
      <c r="H26" s="93" t="s">
        <v>172</v>
      </c>
      <c r="I26" s="91" t="s">
        <v>173</v>
      </c>
      <c r="J26" s="36">
        <f t="shared" si="4"/>
        <v>26.494285714285716</v>
      </c>
    </row>
    <row r="27" spans="2:10" s="2" customFormat="1" ht="84" customHeight="1">
      <c r="B27" s="21" t="s">
        <v>15</v>
      </c>
      <c r="C27" s="90" t="s">
        <v>127</v>
      </c>
      <c r="D27" s="91" t="s">
        <v>174</v>
      </c>
      <c r="E27" s="91" t="s">
        <v>175</v>
      </c>
      <c r="F27" s="91" t="s">
        <v>83</v>
      </c>
      <c r="G27" s="92" t="s">
        <v>166</v>
      </c>
      <c r="H27" s="93" t="s">
        <v>176</v>
      </c>
      <c r="I27" s="91" t="s">
        <v>177</v>
      </c>
      <c r="J27" s="36">
        <f t="shared" si="4"/>
        <v>17.90285714285714</v>
      </c>
    </row>
    <row r="28" spans="2:10" s="2" customFormat="1" ht="84" customHeight="1">
      <c r="B28" s="21" t="s">
        <v>15</v>
      </c>
      <c r="C28" s="90" t="s">
        <v>127</v>
      </c>
      <c r="D28" s="91" t="s">
        <v>178</v>
      </c>
      <c r="E28" s="91" t="s">
        <v>164</v>
      </c>
      <c r="F28" s="91" t="s">
        <v>179</v>
      </c>
      <c r="G28" s="92" t="s">
        <v>166</v>
      </c>
      <c r="H28" s="93" t="s">
        <v>180</v>
      </c>
      <c r="I28" s="91" t="s">
        <v>181</v>
      </c>
      <c r="J28" s="36">
        <f t="shared" si="4"/>
        <v>18.457857142857144</v>
      </c>
    </row>
    <row r="29" spans="2:10" s="2" customFormat="1" ht="84" customHeight="1">
      <c r="B29" s="21" t="s">
        <v>15</v>
      </c>
      <c r="C29" s="90" t="s">
        <v>182</v>
      </c>
      <c r="D29" s="91" t="s">
        <v>183</v>
      </c>
      <c r="E29" s="91" t="s">
        <v>184</v>
      </c>
      <c r="F29" s="91" t="s">
        <v>185</v>
      </c>
      <c r="G29" s="92" t="s">
        <v>166</v>
      </c>
      <c r="H29" s="93" t="s">
        <v>186</v>
      </c>
      <c r="I29" s="91" t="s">
        <v>187</v>
      </c>
      <c r="J29" s="36">
        <f t="shared" si="4"/>
        <v>31.057857142857141</v>
      </c>
    </row>
    <row r="30" spans="2:10" s="2" customFormat="1" ht="84" customHeight="1">
      <c r="B30" s="21" t="s">
        <v>15</v>
      </c>
      <c r="C30" s="90" t="s">
        <v>182</v>
      </c>
      <c r="D30" s="91" t="s">
        <v>182</v>
      </c>
      <c r="E30" s="91" t="s">
        <v>188</v>
      </c>
      <c r="F30" s="91" t="s">
        <v>185</v>
      </c>
      <c r="G30" s="92" t="s">
        <v>166</v>
      </c>
      <c r="H30" s="93" t="s">
        <v>176</v>
      </c>
      <c r="I30" s="91" t="s">
        <v>189</v>
      </c>
      <c r="J30" s="36">
        <f t="shared" si="4"/>
        <v>17.90285714285714</v>
      </c>
    </row>
    <row r="31" spans="2:10" s="2" customFormat="1" ht="51.75" customHeight="1">
      <c r="B31" s="21" t="s">
        <v>16</v>
      </c>
      <c r="C31" s="90" t="s">
        <v>152</v>
      </c>
      <c r="D31" s="91" t="s">
        <v>190</v>
      </c>
      <c r="E31" s="91" t="s">
        <v>191</v>
      </c>
      <c r="F31" s="91" t="s">
        <v>192</v>
      </c>
      <c r="G31" s="92" t="s">
        <v>193</v>
      </c>
      <c r="H31" s="93" t="s">
        <v>194</v>
      </c>
      <c r="I31" s="91" t="s">
        <v>195</v>
      </c>
      <c r="J31" s="36">
        <f>H31/100</f>
        <v>5.2202000000000002</v>
      </c>
    </row>
    <row r="32" spans="2:10" s="2" customFormat="1" ht="51.75" customHeight="1">
      <c r="B32" s="21" t="s">
        <v>16</v>
      </c>
      <c r="C32" s="90" t="s">
        <v>152</v>
      </c>
      <c r="D32" s="91" t="s">
        <v>196</v>
      </c>
      <c r="E32" s="91" t="s">
        <v>197</v>
      </c>
      <c r="F32" s="91" t="s">
        <v>44</v>
      </c>
      <c r="G32" s="92" t="s">
        <v>193</v>
      </c>
      <c r="H32" s="93" t="s">
        <v>198</v>
      </c>
      <c r="I32" s="91" t="s">
        <v>199</v>
      </c>
      <c r="J32" s="36">
        <f t="shared" ref="J32:J41" si="5">H32/100</f>
        <v>2.89</v>
      </c>
    </row>
    <row r="33" spans="2:10" s="2" customFormat="1" ht="51.75" customHeight="1">
      <c r="B33" s="21" t="s">
        <v>16</v>
      </c>
      <c r="C33" s="90" t="s">
        <v>152</v>
      </c>
      <c r="D33" s="91" t="s">
        <v>200</v>
      </c>
      <c r="E33" s="91" t="s">
        <v>46</v>
      </c>
      <c r="F33" s="91" t="s">
        <v>201</v>
      </c>
      <c r="G33" s="92" t="s">
        <v>193</v>
      </c>
      <c r="H33" s="93" t="s">
        <v>202</v>
      </c>
      <c r="I33" s="91" t="s">
        <v>203</v>
      </c>
      <c r="J33" s="36">
        <f t="shared" si="5"/>
        <v>2.94</v>
      </c>
    </row>
    <row r="34" spans="2:10" s="2" customFormat="1" ht="51.75" customHeight="1">
      <c r="B34" s="21" t="s">
        <v>16</v>
      </c>
      <c r="C34" s="90" t="s">
        <v>152</v>
      </c>
      <c r="D34" s="91" t="s">
        <v>152</v>
      </c>
      <c r="E34" s="91" t="s">
        <v>46</v>
      </c>
      <c r="F34" s="91" t="s">
        <v>204</v>
      </c>
      <c r="G34" s="92" t="s">
        <v>193</v>
      </c>
      <c r="H34" s="93" t="s">
        <v>205</v>
      </c>
      <c r="I34" s="91" t="s">
        <v>206</v>
      </c>
      <c r="J34" s="36">
        <f t="shared" si="5"/>
        <v>4.7957999999999998</v>
      </c>
    </row>
    <row r="35" spans="2:10" s="2" customFormat="1" ht="51.75" customHeight="1">
      <c r="B35" s="21" t="s">
        <v>16</v>
      </c>
      <c r="C35" s="90" t="s">
        <v>152</v>
      </c>
      <c r="D35" s="91" t="s">
        <v>152</v>
      </c>
      <c r="E35" s="91" t="s">
        <v>207</v>
      </c>
      <c r="F35" s="91" t="s">
        <v>208</v>
      </c>
      <c r="G35" s="92" t="s">
        <v>193</v>
      </c>
      <c r="H35" s="93" t="s">
        <v>209</v>
      </c>
      <c r="I35" s="91" t="s">
        <v>210</v>
      </c>
      <c r="J35" s="36">
        <f t="shared" si="5"/>
        <v>2.8239000000000001</v>
      </c>
    </row>
    <row r="36" spans="2:10" s="2" customFormat="1" ht="51.75" customHeight="1">
      <c r="B36" s="21" t="s">
        <v>16</v>
      </c>
      <c r="C36" s="90" t="s">
        <v>152</v>
      </c>
      <c r="D36" s="91" t="s">
        <v>152</v>
      </c>
      <c r="E36" s="91" t="s">
        <v>207</v>
      </c>
      <c r="F36" s="91" t="s">
        <v>37</v>
      </c>
      <c r="G36" s="92" t="s">
        <v>193</v>
      </c>
      <c r="H36" s="93" t="s">
        <v>211</v>
      </c>
      <c r="I36" s="91" t="s">
        <v>212</v>
      </c>
      <c r="J36" s="36">
        <f t="shared" si="5"/>
        <v>4.1560000000000006</v>
      </c>
    </row>
    <row r="37" spans="2:10" s="2" customFormat="1" ht="51.75" customHeight="1">
      <c r="B37" s="21" t="s">
        <v>16</v>
      </c>
      <c r="C37" s="90" t="s">
        <v>152</v>
      </c>
      <c r="D37" s="91" t="s">
        <v>213</v>
      </c>
      <c r="E37" s="91" t="s">
        <v>214</v>
      </c>
      <c r="F37" s="91" t="s">
        <v>215</v>
      </c>
      <c r="G37" s="92" t="s">
        <v>193</v>
      </c>
      <c r="H37" s="93" t="s">
        <v>216</v>
      </c>
      <c r="I37" s="91" t="s">
        <v>217</v>
      </c>
      <c r="J37" s="36">
        <f t="shared" si="5"/>
        <v>4.3589000000000002</v>
      </c>
    </row>
    <row r="38" spans="2:10" s="2" customFormat="1" ht="51.75" customHeight="1">
      <c r="B38" s="21" t="s">
        <v>16</v>
      </c>
      <c r="C38" s="90" t="s">
        <v>152</v>
      </c>
      <c r="D38" s="91" t="s">
        <v>218</v>
      </c>
      <c r="E38" s="91" t="s">
        <v>46</v>
      </c>
      <c r="F38" s="91" t="s">
        <v>219</v>
      </c>
      <c r="G38" s="92" t="s">
        <v>193</v>
      </c>
      <c r="H38" s="93" t="s">
        <v>220</v>
      </c>
      <c r="I38" s="91" t="s">
        <v>221</v>
      </c>
      <c r="J38" s="36">
        <f t="shared" si="5"/>
        <v>3.1319999999999997</v>
      </c>
    </row>
    <row r="39" spans="2:10" s="2" customFormat="1" ht="51.75" customHeight="1">
      <c r="B39" s="21" t="s">
        <v>16</v>
      </c>
      <c r="C39" s="90" t="s">
        <v>152</v>
      </c>
      <c r="D39" s="91" t="s">
        <v>222</v>
      </c>
      <c r="E39" s="91" t="s">
        <v>223</v>
      </c>
      <c r="F39" s="91" t="s">
        <v>224</v>
      </c>
      <c r="G39" s="92" t="s">
        <v>193</v>
      </c>
      <c r="H39" s="93" t="s">
        <v>225</v>
      </c>
      <c r="I39" s="91" t="s">
        <v>226</v>
      </c>
      <c r="J39" s="36">
        <f t="shared" si="5"/>
        <v>1.7035</v>
      </c>
    </row>
    <row r="40" spans="2:10" s="2" customFormat="1" ht="51.75" customHeight="1">
      <c r="B40" s="21" t="s">
        <v>16</v>
      </c>
      <c r="C40" s="90" t="s">
        <v>152</v>
      </c>
      <c r="D40" s="91" t="s">
        <v>227</v>
      </c>
      <c r="E40" s="91" t="s">
        <v>50</v>
      </c>
      <c r="F40" s="91" t="s">
        <v>228</v>
      </c>
      <c r="G40" s="92" t="s">
        <v>193</v>
      </c>
      <c r="H40" s="93" t="s">
        <v>229</v>
      </c>
      <c r="I40" s="91" t="s">
        <v>230</v>
      </c>
      <c r="J40" s="36">
        <f t="shared" si="5"/>
        <v>2.5209999999999999</v>
      </c>
    </row>
    <row r="41" spans="2:10" s="2" customFormat="1" ht="51.75" customHeight="1">
      <c r="B41" s="21" t="s">
        <v>16</v>
      </c>
      <c r="C41" s="90" t="s">
        <v>152</v>
      </c>
      <c r="D41" s="91" t="s">
        <v>231</v>
      </c>
      <c r="E41" s="91" t="s">
        <v>48</v>
      </c>
      <c r="F41" s="91" t="s">
        <v>232</v>
      </c>
      <c r="G41" s="92" t="s">
        <v>193</v>
      </c>
      <c r="H41" s="93" t="s">
        <v>233</v>
      </c>
      <c r="I41" s="91" t="s">
        <v>234</v>
      </c>
      <c r="J41" s="36">
        <f t="shared" si="5"/>
        <v>1.6253</v>
      </c>
    </row>
    <row r="42" spans="2:10" s="2" customFormat="1" ht="65.25" customHeight="1">
      <c r="B42" s="21" t="s">
        <v>18</v>
      </c>
      <c r="C42" s="90" t="s">
        <v>21</v>
      </c>
      <c r="D42" s="91" t="s">
        <v>235</v>
      </c>
      <c r="E42" s="91" t="s">
        <v>236</v>
      </c>
      <c r="F42" s="91" t="s">
        <v>237</v>
      </c>
      <c r="G42" s="92" t="s">
        <v>238</v>
      </c>
      <c r="H42" s="93" t="s">
        <v>239</v>
      </c>
      <c r="I42" s="91" t="s">
        <v>240</v>
      </c>
      <c r="J42" s="36">
        <f>H42/G42</f>
        <v>5.992</v>
      </c>
    </row>
    <row r="43" spans="2:10" s="2" customFormat="1" ht="65.25" customHeight="1">
      <c r="B43" s="21" t="s">
        <v>18</v>
      </c>
      <c r="C43" s="90" t="s">
        <v>21</v>
      </c>
      <c r="D43" s="91" t="s">
        <v>241</v>
      </c>
      <c r="E43" s="91" t="s">
        <v>242</v>
      </c>
      <c r="F43" s="91" t="s">
        <v>243</v>
      </c>
      <c r="G43" s="92" t="s">
        <v>238</v>
      </c>
      <c r="H43" s="93" t="s">
        <v>244</v>
      </c>
      <c r="I43" s="91" t="s">
        <v>245</v>
      </c>
      <c r="J43" s="36">
        <f t="shared" ref="J43:J53" si="6">H43/G43</f>
        <v>8.8069999999999986</v>
      </c>
    </row>
    <row r="44" spans="2:10" s="2" customFormat="1" ht="65.25" customHeight="1">
      <c r="B44" s="21" t="s">
        <v>18</v>
      </c>
      <c r="C44" s="90" t="s">
        <v>21</v>
      </c>
      <c r="D44" s="91" t="s">
        <v>246</v>
      </c>
      <c r="E44" s="91" t="s">
        <v>247</v>
      </c>
      <c r="F44" s="91" t="s">
        <v>83</v>
      </c>
      <c r="G44" s="92" t="s">
        <v>238</v>
      </c>
      <c r="H44" s="93" t="s">
        <v>248</v>
      </c>
      <c r="I44" s="91" t="s">
        <v>249</v>
      </c>
      <c r="J44" s="36">
        <f t="shared" si="6"/>
        <v>7.4169999999999998</v>
      </c>
    </row>
    <row r="45" spans="2:10" s="2" customFormat="1" ht="65.25" customHeight="1">
      <c r="B45" s="21" t="s">
        <v>18</v>
      </c>
      <c r="C45" s="90" t="s">
        <v>21</v>
      </c>
      <c r="D45" s="91" t="s">
        <v>47</v>
      </c>
      <c r="E45" s="91" t="s">
        <v>250</v>
      </c>
      <c r="F45" s="91" t="s">
        <v>251</v>
      </c>
      <c r="G45" s="92" t="s">
        <v>238</v>
      </c>
      <c r="H45" s="93" t="s">
        <v>252</v>
      </c>
      <c r="I45" s="91" t="s">
        <v>253</v>
      </c>
      <c r="J45" s="36">
        <f t="shared" si="6"/>
        <v>6.1259999999999994</v>
      </c>
    </row>
    <row r="46" spans="2:10" s="2" customFormat="1" ht="65.25" customHeight="1">
      <c r="B46" s="21" t="s">
        <v>18</v>
      </c>
      <c r="C46" s="90" t="s">
        <v>21</v>
      </c>
      <c r="D46" s="91" t="s">
        <v>254</v>
      </c>
      <c r="E46" s="91" t="s">
        <v>242</v>
      </c>
      <c r="F46" s="91" t="s">
        <v>42</v>
      </c>
      <c r="G46" s="92" t="s">
        <v>238</v>
      </c>
      <c r="H46" s="93" t="s">
        <v>255</v>
      </c>
      <c r="I46" s="91" t="s">
        <v>256</v>
      </c>
      <c r="J46" s="36">
        <f t="shared" si="6"/>
        <v>9.2140000000000004</v>
      </c>
    </row>
    <row r="47" spans="2:10" s="2" customFormat="1" ht="65.25" customHeight="1">
      <c r="B47" s="21" t="s">
        <v>18</v>
      </c>
      <c r="C47" s="90" t="s">
        <v>21</v>
      </c>
      <c r="D47" s="91" t="s">
        <v>49</v>
      </c>
      <c r="E47" s="91" t="s">
        <v>38</v>
      </c>
      <c r="F47" s="91" t="s">
        <v>36</v>
      </c>
      <c r="G47" s="92" t="s">
        <v>238</v>
      </c>
      <c r="H47" s="93" t="s">
        <v>257</v>
      </c>
      <c r="I47" s="91" t="s">
        <v>258</v>
      </c>
      <c r="J47" s="36">
        <f t="shared" si="6"/>
        <v>7.9420000000000002</v>
      </c>
    </row>
    <row r="48" spans="2:10" s="2" customFormat="1" ht="65.25" customHeight="1">
      <c r="B48" s="21" t="s">
        <v>18</v>
      </c>
      <c r="C48" s="90" t="s">
        <v>21</v>
      </c>
      <c r="D48" s="91" t="s">
        <v>259</v>
      </c>
      <c r="E48" s="91" t="s">
        <v>250</v>
      </c>
      <c r="F48" s="91" t="s">
        <v>260</v>
      </c>
      <c r="G48" s="92" t="s">
        <v>238</v>
      </c>
      <c r="H48" s="93" t="s">
        <v>261</v>
      </c>
      <c r="I48" s="91" t="s">
        <v>262</v>
      </c>
      <c r="J48" s="36">
        <f t="shared" si="6"/>
        <v>6.1560000000000006</v>
      </c>
    </row>
    <row r="49" spans="2:10" s="2" customFormat="1" ht="65.25" customHeight="1">
      <c r="B49" s="21" t="s">
        <v>18</v>
      </c>
      <c r="C49" s="90" t="s">
        <v>21</v>
      </c>
      <c r="D49" s="91" t="s">
        <v>263</v>
      </c>
      <c r="E49" s="91" t="s">
        <v>264</v>
      </c>
      <c r="F49" s="91" t="s">
        <v>35</v>
      </c>
      <c r="G49" s="92" t="s">
        <v>160</v>
      </c>
      <c r="H49" s="93" t="s">
        <v>265</v>
      </c>
      <c r="I49" s="91" t="s">
        <v>266</v>
      </c>
      <c r="J49" s="36">
        <f t="shared" si="6"/>
        <v>24.1</v>
      </c>
    </row>
    <row r="50" spans="2:10" s="2" customFormat="1" ht="65.25" customHeight="1">
      <c r="B50" s="21" t="s">
        <v>18</v>
      </c>
      <c r="C50" s="90" t="s">
        <v>21</v>
      </c>
      <c r="D50" s="91" t="s">
        <v>21</v>
      </c>
      <c r="E50" s="91" t="s">
        <v>267</v>
      </c>
      <c r="F50" s="91" t="s">
        <v>228</v>
      </c>
      <c r="G50" s="92" t="s">
        <v>238</v>
      </c>
      <c r="H50" s="93" t="s">
        <v>268</v>
      </c>
      <c r="I50" s="91" t="s">
        <v>269</v>
      </c>
      <c r="J50" s="36">
        <f t="shared" si="6"/>
        <v>3.8</v>
      </c>
    </row>
    <row r="51" spans="2:10" s="2" customFormat="1" ht="65.25" customHeight="1">
      <c r="B51" s="21" t="s">
        <v>18</v>
      </c>
      <c r="C51" s="90" t="s">
        <v>21</v>
      </c>
      <c r="D51" s="91" t="s">
        <v>21</v>
      </c>
      <c r="E51" s="91" t="s">
        <v>270</v>
      </c>
      <c r="F51" s="91" t="s">
        <v>271</v>
      </c>
      <c r="G51" s="92" t="s">
        <v>238</v>
      </c>
      <c r="H51" s="93" t="s">
        <v>272</v>
      </c>
      <c r="I51" s="91" t="s">
        <v>273</v>
      </c>
      <c r="J51" s="36">
        <f t="shared" si="6"/>
        <v>7.5419999999999998</v>
      </c>
    </row>
    <row r="52" spans="2:10" s="2" customFormat="1" ht="65.25" customHeight="1">
      <c r="B52" s="21" t="s">
        <v>18</v>
      </c>
      <c r="C52" s="90" t="s">
        <v>21</v>
      </c>
      <c r="D52" s="91" t="s">
        <v>21</v>
      </c>
      <c r="E52" s="91" t="s">
        <v>76</v>
      </c>
      <c r="F52" s="91" t="s">
        <v>77</v>
      </c>
      <c r="G52" s="92" t="s">
        <v>238</v>
      </c>
      <c r="H52" s="93" t="s">
        <v>274</v>
      </c>
      <c r="I52" s="91" t="s">
        <v>275</v>
      </c>
      <c r="J52" s="36">
        <f t="shared" si="6"/>
        <v>5.1779999999999999</v>
      </c>
    </row>
    <row r="53" spans="2:10" s="2" customFormat="1" ht="65.25" customHeight="1">
      <c r="B53" s="21" t="s">
        <v>18</v>
      </c>
      <c r="C53" s="90" t="s">
        <v>21</v>
      </c>
      <c r="D53" s="91" t="s">
        <v>21</v>
      </c>
      <c r="E53" s="91" t="s">
        <v>72</v>
      </c>
      <c r="F53" s="91" t="s">
        <v>43</v>
      </c>
      <c r="G53" s="92" t="s">
        <v>238</v>
      </c>
      <c r="H53" s="93" t="s">
        <v>276</v>
      </c>
      <c r="I53" s="91" t="s">
        <v>277</v>
      </c>
      <c r="J53" s="36">
        <f t="shared" si="6"/>
        <v>7.3079999999999998</v>
      </c>
    </row>
    <row r="54" spans="2:10" s="2" customFormat="1" ht="93.75" customHeight="1">
      <c r="B54" s="21" t="s">
        <v>19</v>
      </c>
      <c r="C54" s="22" t="s">
        <v>23</v>
      </c>
      <c r="D54" s="23" t="s">
        <v>52</v>
      </c>
      <c r="E54" s="23" t="s">
        <v>53</v>
      </c>
      <c r="F54" s="23" t="s">
        <v>54</v>
      </c>
      <c r="G54" s="24">
        <v>14</v>
      </c>
      <c r="H54" s="25">
        <v>535.89</v>
      </c>
      <c r="I54" s="23" t="s">
        <v>55</v>
      </c>
      <c r="J54" s="37">
        <f>H54/G54</f>
        <v>38.277857142857144</v>
      </c>
    </row>
    <row r="55" spans="2:10" s="2" customFormat="1" ht="93.75" customHeight="1">
      <c r="B55" s="21" t="s">
        <v>19</v>
      </c>
      <c r="C55" s="22" t="s">
        <v>23</v>
      </c>
      <c r="D55" s="23" t="s">
        <v>56</v>
      </c>
      <c r="E55" s="23" t="s">
        <v>57</v>
      </c>
      <c r="F55" s="23" t="s">
        <v>41</v>
      </c>
      <c r="G55" s="24">
        <v>14</v>
      </c>
      <c r="H55" s="25">
        <v>555.29999999999995</v>
      </c>
      <c r="I55" s="23" t="s">
        <v>58</v>
      </c>
      <c r="J55" s="37">
        <f t="shared" ref="J55:J63" si="7">H55/G55</f>
        <v>39.664285714285711</v>
      </c>
    </row>
    <row r="56" spans="2:10" s="2" customFormat="1" ht="93.75" customHeight="1">
      <c r="B56" s="21" t="s">
        <v>19</v>
      </c>
      <c r="C56" s="22" t="s">
        <v>23</v>
      </c>
      <c r="D56" s="23" t="s">
        <v>59</v>
      </c>
      <c r="E56" s="23" t="s">
        <v>60</v>
      </c>
      <c r="F56" s="23" t="s">
        <v>61</v>
      </c>
      <c r="G56" s="24">
        <v>14</v>
      </c>
      <c r="H56" s="25">
        <v>510.78</v>
      </c>
      <c r="I56" s="23" t="s">
        <v>62</v>
      </c>
      <c r="J56" s="37">
        <f t="shared" si="7"/>
        <v>36.484285714285711</v>
      </c>
    </row>
    <row r="57" spans="2:10" s="2" customFormat="1" ht="93.75" customHeight="1">
      <c r="B57" s="21" t="s">
        <v>19</v>
      </c>
      <c r="C57" s="22" t="s">
        <v>23</v>
      </c>
      <c r="D57" s="23" t="s">
        <v>63</v>
      </c>
      <c r="E57" s="23" t="s">
        <v>39</v>
      </c>
      <c r="F57" s="23" t="s">
        <v>64</v>
      </c>
      <c r="G57" s="24">
        <v>14</v>
      </c>
      <c r="H57" s="25">
        <v>345.8</v>
      </c>
      <c r="I57" s="23" t="s">
        <v>65</v>
      </c>
      <c r="J57" s="37">
        <f t="shared" si="7"/>
        <v>24.7</v>
      </c>
    </row>
    <row r="58" spans="2:10" s="2" customFormat="1" ht="93.75" customHeight="1">
      <c r="B58" s="21" t="s">
        <v>19</v>
      </c>
      <c r="C58" s="22" t="s">
        <v>23</v>
      </c>
      <c r="D58" s="23" t="s">
        <v>66</v>
      </c>
      <c r="E58" s="23" t="s">
        <v>67</v>
      </c>
      <c r="F58" s="23" t="s">
        <v>68</v>
      </c>
      <c r="G58" s="24">
        <v>14</v>
      </c>
      <c r="H58" s="25">
        <v>694.15</v>
      </c>
      <c r="I58" s="23" t="s">
        <v>69</v>
      </c>
      <c r="J58" s="37">
        <f t="shared" si="7"/>
        <v>49.582142857142856</v>
      </c>
    </row>
    <row r="59" spans="2:10" s="2" customFormat="1" ht="93.75" customHeight="1">
      <c r="B59" s="21" t="s">
        <v>19</v>
      </c>
      <c r="C59" s="22" t="s">
        <v>23</v>
      </c>
      <c r="D59" s="23" t="s">
        <v>23</v>
      </c>
      <c r="E59" s="23" t="s">
        <v>70</v>
      </c>
      <c r="F59" s="23" t="s">
        <v>43</v>
      </c>
      <c r="G59" s="24">
        <v>14</v>
      </c>
      <c r="H59" s="25">
        <v>602.48</v>
      </c>
      <c r="I59" s="23" t="s">
        <v>71</v>
      </c>
      <c r="J59" s="37">
        <f t="shared" si="7"/>
        <v>43.034285714285716</v>
      </c>
    </row>
    <row r="60" spans="2:10" s="2" customFormat="1" ht="93.75" customHeight="1">
      <c r="B60" s="21" t="s">
        <v>19</v>
      </c>
      <c r="C60" s="22" t="s">
        <v>23</v>
      </c>
      <c r="D60" s="23" t="s">
        <v>23</v>
      </c>
      <c r="E60" s="23" t="s">
        <v>72</v>
      </c>
      <c r="F60" s="23" t="s">
        <v>43</v>
      </c>
      <c r="G60" s="24">
        <v>10</v>
      </c>
      <c r="H60" s="25">
        <v>321.10000000000002</v>
      </c>
      <c r="I60" s="23" t="s">
        <v>71</v>
      </c>
      <c r="J60" s="37">
        <f t="shared" si="7"/>
        <v>32.11</v>
      </c>
    </row>
    <row r="61" spans="2:10" s="2" customFormat="1" ht="93.75" customHeight="1">
      <c r="B61" s="21" t="s">
        <v>19</v>
      </c>
      <c r="C61" s="22" t="s">
        <v>23</v>
      </c>
      <c r="D61" s="23" t="s">
        <v>23</v>
      </c>
      <c r="E61" s="23" t="s">
        <v>73</v>
      </c>
      <c r="F61" s="23" t="s">
        <v>74</v>
      </c>
      <c r="G61" s="24">
        <v>14</v>
      </c>
      <c r="H61" s="25">
        <v>546</v>
      </c>
      <c r="I61" s="23" t="s">
        <v>75</v>
      </c>
      <c r="J61" s="37">
        <f t="shared" si="7"/>
        <v>39</v>
      </c>
    </row>
    <row r="62" spans="2:10" s="2" customFormat="1" ht="93.75" customHeight="1">
      <c r="B62" s="21" t="s">
        <v>19</v>
      </c>
      <c r="C62" s="22" t="s">
        <v>23</v>
      </c>
      <c r="D62" s="23" t="s">
        <v>23</v>
      </c>
      <c r="E62" s="23" t="s">
        <v>76</v>
      </c>
      <c r="F62" s="23" t="s">
        <v>77</v>
      </c>
      <c r="G62" s="24">
        <v>10</v>
      </c>
      <c r="H62" s="25">
        <v>377.06</v>
      </c>
      <c r="I62" s="23" t="s">
        <v>78</v>
      </c>
      <c r="J62" s="37">
        <f t="shared" si="7"/>
        <v>37.706000000000003</v>
      </c>
    </row>
    <row r="63" spans="2:10" s="2" customFormat="1" ht="93.75" customHeight="1">
      <c r="B63" s="21" t="s">
        <v>19</v>
      </c>
      <c r="C63" s="22" t="s">
        <v>23</v>
      </c>
      <c r="D63" s="23" t="s">
        <v>23</v>
      </c>
      <c r="E63" s="23" t="s">
        <v>57</v>
      </c>
      <c r="F63" s="23" t="s">
        <v>51</v>
      </c>
      <c r="G63" s="24">
        <v>14</v>
      </c>
      <c r="H63" s="25">
        <v>548.79999999999995</v>
      </c>
      <c r="I63" s="23" t="s">
        <v>79</v>
      </c>
      <c r="J63" s="37">
        <f t="shared" si="7"/>
        <v>39.199999999999996</v>
      </c>
    </row>
    <row r="64" spans="2:10" s="2" customFormat="1" ht="93.75" customHeight="1">
      <c r="B64" s="21" t="s">
        <v>19</v>
      </c>
      <c r="C64" s="22" t="s">
        <v>23</v>
      </c>
      <c r="D64" s="23" t="s">
        <v>23</v>
      </c>
      <c r="E64" s="23" t="s">
        <v>39</v>
      </c>
      <c r="F64" s="23" t="s">
        <v>80</v>
      </c>
      <c r="G64" s="24">
        <v>14</v>
      </c>
      <c r="H64" s="25">
        <v>498.28</v>
      </c>
      <c r="I64" s="23" t="s">
        <v>81</v>
      </c>
      <c r="J64" s="37">
        <f>H64/G64</f>
        <v>35.591428571428573</v>
      </c>
    </row>
    <row r="65" spans="1:13" s="2" customFormat="1" ht="93.75" customHeight="1">
      <c r="B65" s="21" t="s">
        <v>19</v>
      </c>
      <c r="C65" s="22" t="s">
        <v>23</v>
      </c>
      <c r="D65" s="23" t="s">
        <v>82</v>
      </c>
      <c r="E65" s="23" t="s">
        <v>40</v>
      </c>
      <c r="F65" s="23" t="s">
        <v>83</v>
      </c>
      <c r="G65" s="24">
        <v>10</v>
      </c>
      <c r="H65" s="25">
        <v>401.07</v>
      </c>
      <c r="I65" s="23" t="s">
        <v>84</v>
      </c>
      <c r="J65" s="37">
        <f>H65/G65</f>
        <v>40.106999999999999</v>
      </c>
    </row>
    <row r="66" spans="1:13" s="2" customFormat="1" ht="93.75" customHeight="1">
      <c r="B66" s="21" t="s">
        <v>19</v>
      </c>
      <c r="C66" s="22" t="s">
        <v>23</v>
      </c>
      <c r="D66" s="23" t="s">
        <v>85</v>
      </c>
      <c r="E66" s="23" t="s">
        <v>86</v>
      </c>
      <c r="F66" s="23" t="s">
        <v>87</v>
      </c>
      <c r="G66" s="24">
        <v>7</v>
      </c>
      <c r="H66" s="25">
        <v>275.10000000000002</v>
      </c>
      <c r="I66" s="23" t="s">
        <v>88</v>
      </c>
      <c r="J66" s="37">
        <f>H66/G66</f>
        <v>39.300000000000004</v>
      </c>
    </row>
    <row r="67" spans="1:13" s="2" customFormat="1" ht="93.75" customHeight="1">
      <c r="B67" s="21" t="s">
        <v>19</v>
      </c>
      <c r="C67" s="22" t="s">
        <v>23</v>
      </c>
      <c r="D67" s="23" t="s">
        <v>89</v>
      </c>
      <c r="E67" s="23" t="s">
        <v>90</v>
      </c>
      <c r="F67" s="23" t="s">
        <v>42</v>
      </c>
      <c r="G67" s="24">
        <v>14</v>
      </c>
      <c r="H67" s="25">
        <v>436.36</v>
      </c>
      <c r="I67" s="23" t="s">
        <v>91</v>
      </c>
      <c r="J67" s="37">
        <f>H67/G67</f>
        <v>31.168571428571429</v>
      </c>
    </row>
    <row r="68" spans="1:13" s="3" customFormat="1" ht="16.5" customHeight="1">
      <c r="B68" s="38"/>
      <c r="C68" s="39"/>
      <c r="D68" s="40"/>
      <c r="E68" s="40"/>
      <c r="F68" s="40"/>
      <c r="G68" s="41"/>
      <c r="H68" s="42"/>
      <c r="I68" s="40"/>
      <c r="J68" s="48"/>
      <c r="K68" s="49"/>
    </row>
    <row r="69" spans="1:13" ht="34.5" customHeight="1">
      <c r="A69" s="18" t="s">
        <v>92</v>
      </c>
      <c r="B69" s="61" t="s">
        <v>93</v>
      </c>
      <c r="C69" s="62"/>
      <c r="D69" s="62"/>
      <c r="E69" s="62"/>
      <c r="F69" s="62"/>
      <c r="G69" s="62"/>
      <c r="H69" s="62"/>
      <c r="I69" s="62"/>
      <c r="J69" s="62"/>
      <c r="K69" s="62"/>
      <c r="L69" s="62"/>
      <c r="M69" s="35"/>
    </row>
    <row r="71" spans="1:13">
      <c r="B71" t="s">
        <v>94</v>
      </c>
    </row>
    <row r="73" spans="1:13" ht="81.75" customHeight="1">
      <c r="A73" s="18" t="s">
        <v>95</v>
      </c>
      <c r="B73" s="61" t="s">
        <v>96</v>
      </c>
      <c r="C73" s="62"/>
      <c r="D73" s="62"/>
      <c r="E73" s="62"/>
      <c r="F73" s="62"/>
      <c r="G73" s="62"/>
      <c r="H73" s="62"/>
      <c r="I73" s="62"/>
      <c r="J73" s="62"/>
      <c r="K73" s="62"/>
      <c r="L73" s="62"/>
      <c r="M73" s="35"/>
    </row>
    <row r="75" spans="1:13">
      <c r="B75" t="s">
        <v>97</v>
      </c>
    </row>
    <row r="77" spans="1:13" s="4" customFormat="1">
      <c r="A77" s="43" t="s">
        <v>98</v>
      </c>
      <c r="B77" s="43"/>
      <c r="C77" s="43"/>
      <c r="D77" s="43"/>
      <c r="E77" s="43"/>
      <c r="F77" s="43"/>
      <c r="G77" s="43"/>
      <c r="H77" s="43"/>
      <c r="I77" s="43"/>
      <c r="J77" s="43"/>
    </row>
    <row r="78" spans="1:13" s="4" customFormat="1">
      <c r="B78" s="44"/>
      <c r="C78" s="44"/>
      <c r="D78" s="44"/>
      <c r="E78" s="44"/>
      <c r="F78" s="44"/>
      <c r="G78" s="44"/>
      <c r="H78" s="44"/>
      <c r="I78" s="44"/>
      <c r="J78" s="44"/>
      <c r="K78" s="44"/>
    </row>
    <row r="79" spans="1:13" s="4" customFormat="1" ht="201.95" customHeight="1">
      <c r="B79" s="45" t="s">
        <v>27</v>
      </c>
      <c r="C79" s="45" t="s">
        <v>99</v>
      </c>
      <c r="D79" s="45" t="s">
        <v>6</v>
      </c>
      <c r="E79" s="63" t="s">
        <v>100</v>
      </c>
      <c r="F79" s="64"/>
      <c r="G79" s="45" t="s">
        <v>101</v>
      </c>
      <c r="H79" s="45" t="s">
        <v>102</v>
      </c>
      <c r="I79" s="45" t="s">
        <v>103</v>
      </c>
      <c r="J79" s="44"/>
    </row>
    <row r="80" spans="1:13" s="4" customFormat="1" ht="39.950000000000003" customHeight="1">
      <c r="B80" s="73">
        <v>1</v>
      </c>
      <c r="C80" s="74" t="s">
        <v>125</v>
      </c>
      <c r="D80" s="77" t="s">
        <v>126</v>
      </c>
      <c r="E80" s="65" t="s">
        <v>104</v>
      </c>
      <c r="F80" s="65"/>
      <c r="G80" s="46">
        <f>J10</f>
        <v>170.26</v>
      </c>
      <c r="H80" s="46">
        <f>G80*1.1</f>
        <v>187.286</v>
      </c>
      <c r="I80" s="80">
        <f>MIN(H80:H82)</f>
        <v>85.478250000000017</v>
      </c>
      <c r="J80" s="44"/>
    </row>
    <row r="81" spans="2:10" s="4" customFormat="1" ht="32.1" customHeight="1">
      <c r="B81" s="73"/>
      <c r="C81" s="75"/>
      <c r="D81" s="78"/>
      <c r="E81" s="65" t="s">
        <v>105</v>
      </c>
      <c r="F81" s="65"/>
      <c r="G81" s="46">
        <f>MIN(J18:J23)</f>
        <v>66.416666666666671</v>
      </c>
      <c r="H81" s="46">
        <f>G81*1.1*1.17</f>
        <v>85.478250000000017</v>
      </c>
      <c r="I81" s="80"/>
      <c r="J81" s="44"/>
    </row>
    <row r="82" spans="2:10" s="4" customFormat="1" ht="32.1" customHeight="1">
      <c r="B82" s="73"/>
      <c r="C82" s="75"/>
      <c r="D82" s="78"/>
      <c r="E82" s="65" t="s">
        <v>106</v>
      </c>
      <c r="F82" s="65"/>
      <c r="G82" s="47" t="s">
        <v>107</v>
      </c>
      <c r="H82" s="47" t="s">
        <v>107</v>
      </c>
      <c r="I82" s="80"/>
      <c r="J82" s="44"/>
    </row>
    <row r="83" spans="2:10" s="4" customFormat="1" ht="32.1" customHeight="1">
      <c r="B83" s="73"/>
      <c r="C83" s="76"/>
      <c r="D83" s="79"/>
      <c r="E83" s="65" t="s">
        <v>108</v>
      </c>
      <c r="F83" s="65"/>
      <c r="G83" s="47" t="s">
        <v>107</v>
      </c>
      <c r="H83" s="47" t="s">
        <v>107</v>
      </c>
      <c r="I83" s="80"/>
      <c r="J83" s="44"/>
    </row>
    <row r="84" spans="2:10" s="4" customFormat="1" ht="32.1" customHeight="1">
      <c r="B84" s="73">
        <v>2</v>
      </c>
      <c r="C84" s="74" t="s">
        <v>125</v>
      </c>
      <c r="D84" s="77" t="s">
        <v>153</v>
      </c>
      <c r="E84" s="65" t="s">
        <v>104</v>
      </c>
      <c r="F84" s="65"/>
      <c r="G84" s="46">
        <f>J11</f>
        <v>19.61</v>
      </c>
      <c r="H84" s="46">
        <f>G84*1.1</f>
        <v>21.571000000000002</v>
      </c>
      <c r="I84" s="80">
        <f>MIN(H84:H86)</f>
        <v>20.702188571428568</v>
      </c>
      <c r="J84" s="44"/>
    </row>
    <row r="85" spans="2:10" s="4" customFormat="1" ht="20.100000000000001" customHeight="1">
      <c r="B85" s="73"/>
      <c r="C85" s="75"/>
      <c r="D85" s="78"/>
      <c r="E85" s="65" t="s">
        <v>105</v>
      </c>
      <c r="F85" s="65"/>
      <c r="G85" s="46">
        <f>MIN(J24:J30)</f>
        <v>16.224285714285713</v>
      </c>
      <c r="H85" s="46">
        <f>G85*1.1*1.16</f>
        <v>20.702188571428568</v>
      </c>
      <c r="I85" s="80"/>
      <c r="J85" s="44"/>
    </row>
    <row r="86" spans="2:10" s="4" customFormat="1" ht="20.100000000000001" customHeight="1">
      <c r="B86" s="73"/>
      <c r="C86" s="75"/>
      <c r="D86" s="78"/>
      <c r="E86" s="65" t="s">
        <v>106</v>
      </c>
      <c r="F86" s="65"/>
      <c r="G86" s="47" t="s">
        <v>107</v>
      </c>
      <c r="H86" s="47" t="s">
        <v>107</v>
      </c>
      <c r="I86" s="80"/>
      <c r="J86" s="44"/>
    </row>
    <row r="87" spans="2:10" s="4" customFormat="1" ht="20.100000000000001" customHeight="1">
      <c r="B87" s="73"/>
      <c r="C87" s="76"/>
      <c r="D87" s="79"/>
      <c r="E87" s="65" t="s">
        <v>108</v>
      </c>
      <c r="F87" s="65"/>
      <c r="G87" s="47" t="s">
        <v>107</v>
      </c>
      <c r="H87" s="47" t="s">
        <v>107</v>
      </c>
      <c r="I87" s="80"/>
      <c r="J87" s="44"/>
    </row>
    <row r="88" spans="2:10" s="4" customFormat="1" ht="32.1" customHeight="1">
      <c r="B88" s="73">
        <v>3</v>
      </c>
      <c r="C88" s="74" t="s">
        <v>152</v>
      </c>
      <c r="D88" s="77" t="s">
        <v>22</v>
      </c>
      <c r="E88" s="65" t="s">
        <v>104</v>
      </c>
      <c r="F88" s="65"/>
      <c r="G88" s="46">
        <f>J12</f>
        <v>0.96360000000000001</v>
      </c>
      <c r="H88" s="46">
        <f>G88*1.1</f>
        <v>1.05996</v>
      </c>
      <c r="I88" s="80">
        <f>MIN(H88:H90)</f>
        <v>1.05996</v>
      </c>
      <c r="J88" s="44"/>
    </row>
    <row r="89" spans="2:10" s="4" customFormat="1" ht="15" customHeight="1">
      <c r="B89" s="73"/>
      <c r="C89" s="75"/>
      <c r="D89" s="78"/>
      <c r="E89" s="65" t="s">
        <v>105</v>
      </c>
      <c r="F89" s="65"/>
      <c r="G89" s="46">
        <f>MIN(J31:J41)</f>
        <v>1.6253</v>
      </c>
      <c r="H89" s="46">
        <f>G89*1.1*1.16</f>
        <v>2.0738827999999998</v>
      </c>
      <c r="I89" s="80"/>
      <c r="J89" s="44"/>
    </row>
    <row r="90" spans="2:10" s="4" customFormat="1" ht="15" customHeight="1">
      <c r="B90" s="73"/>
      <c r="C90" s="75"/>
      <c r="D90" s="78"/>
      <c r="E90" s="65" t="s">
        <v>106</v>
      </c>
      <c r="F90" s="65"/>
      <c r="G90" s="47" t="s">
        <v>107</v>
      </c>
      <c r="H90" s="47" t="s">
        <v>107</v>
      </c>
      <c r="I90" s="80"/>
      <c r="J90" s="44"/>
    </row>
    <row r="91" spans="2:10" s="4" customFormat="1" ht="15" customHeight="1">
      <c r="B91" s="73"/>
      <c r="C91" s="76"/>
      <c r="D91" s="79"/>
      <c r="E91" s="65" t="s">
        <v>108</v>
      </c>
      <c r="F91" s="65"/>
      <c r="G91" s="47" t="s">
        <v>107</v>
      </c>
      <c r="H91" s="47" t="s">
        <v>107</v>
      </c>
      <c r="I91" s="80"/>
      <c r="J91" s="44"/>
    </row>
    <row r="92" spans="2:10" s="4" customFormat="1" ht="32.1" customHeight="1">
      <c r="B92" s="73">
        <v>4</v>
      </c>
      <c r="C92" s="74" t="s">
        <v>21</v>
      </c>
      <c r="D92" s="77" t="s">
        <v>154</v>
      </c>
      <c r="E92" s="65" t="s">
        <v>104</v>
      </c>
      <c r="F92" s="65"/>
      <c r="G92" s="46">
        <f>J13</f>
        <v>4.7271999999999998</v>
      </c>
      <c r="H92" s="46">
        <f>G92*1.1</f>
        <v>5.1999200000000005</v>
      </c>
      <c r="I92" s="80">
        <f>MIN(H92:H94)</f>
        <v>4.8905999999999992</v>
      </c>
      <c r="J92" s="44"/>
    </row>
    <row r="93" spans="2:10" s="4" customFormat="1" ht="31.5" customHeight="1">
      <c r="B93" s="73"/>
      <c r="C93" s="75"/>
      <c r="D93" s="78"/>
      <c r="E93" s="65" t="s">
        <v>105</v>
      </c>
      <c r="F93" s="65"/>
      <c r="G93" s="46">
        <f>MIN(J42:J53)</f>
        <v>3.8</v>
      </c>
      <c r="H93" s="46">
        <f>G93*1.1*1.17</f>
        <v>4.8905999999999992</v>
      </c>
      <c r="I93" s="80"/>
      <c r="J93" s="44"/>
    </row>
    <row r="94" spans="2:10" s="4" customFormat="1" ht="31.5" customHeight="1">
      <c r="B94" s="73"/>
      <c r="C94" s="75"/>
      <c r="D94" s="78"/>
      <c r="E94" s="65" t="s">
        <v>106</v>
      </c>
      <c r="F94" s="65"/>
      <c r="G94" s="47" t="s">
        <v>107</v>
      </c>
      <c r="H94" s="47" t="s">
        <v>107</v>
      </c>
      <c r="I94" s="80"/>
      <c r="J94" s="44"/>
    </row>
    <row r="95" spans="2:10" s="4" customFormat="1" ht="31.5" customHeight="1">
      <c r="B95" s="73"/>
      <c r="C95" s="76"/>
      <c r="D95" s="79"/>
      <c r="E95" s="65" t="s">
        <v>108</v>
      </c>
      <c r="F95" s="65"/>
      <c r="G95" s="47" t="s">
        <v>107</v>
      </c>
      <c r="H95" s="47" t="s">
        <v>107</v>
      </c>
      <c r="I95" s="80"/>
      <c r="J95" s="44"/>
    </row>
    <row r="96" spans="2:10" s="4" customFormat="1" ht="32.1" customHeight="1">
      <c r="B96" s="73">
        <v>5</v>
      </c>
      <c r="C96" s="74" t="s">
        <v>23</v>
      </c>
      <c r="D96" s="77" t="s">
        <v>24</v>
      </c>
      <c r="E96" s="65" t="s">
        <v>104</v>
      </c>
      <c r="F96" s="65"/>
      <c r="G96" s="46">
        <f>J14</f>
        <v>31.818000000000001</v>
      </c>
      <c r="H96" s="46">
        <f>G96*1.1</f>
        <v>34.999800000000008</v>
      </c>
      <c r="I96" s="80">
        <f>MIN(H96:H98)</f>
        <v>31.517199999999999</v>
      </c>
      <c r="J96" s="44"/>
    </row>
    <row r="97" spans="2:13" s="4" customFormat="1" ht="15.95" customHeight="1">
      <c r="B97" s="73"/>
      <c r="C97" s="75"/>
      <c r="D97" s="78"/>
      <c r="E97" s="65" t="s">
        <v>105</v>
      </c>
      <c r="F97" s="65"/>
      <c r="G97" s="46">
        <f>MIN(J54:J67)</f>
        <v>24.7</v>
      </c>
      <c r="H97" s="46">
        <f>G97*1.1*1.16</f>
        <v>31.517199999999999</v>
      </c>
      <c r="I97" s="80"/>
      <c r="J97" s="44"/>
    </row>
    <row r="98" spans="2:13" s="4" customFormat="1" ht="15.95" customHeight="1">
      <c r="B98" s="73"/>
      <c r="C98" s="75"/>
      <c r="D98" s="78"/>
      <c r="E98" s="65" t="s">
        <v>106</v>
      </c>
      <c r="F98" s="65"/>
      <c r="G98" s="47" t="s">
        <v>107</v>
      </c>
      <c r="H98" s="47" t="s">
        <v>107</v>
      </c>
      <c r="I98" s="80"/>
      <c r="J98" s="44"/>
    </row>
    <row r="99" spans="2:13" s="4" customFormat="1" ht="15.95" customHeight="1">
      <c r="B99" s="73"/>
      <c r="C99" s="76"/>
      <c r="D99" s="79"/>
      <c r="E99" s="65" t="s">
        <v>108</v>
      </c>
      <c r="F99" s="65"/>
      <c r="G99" s="47" t="s">
        <v>107</v>
      </c>
      <c r="H99" s="47" t="s">
        <v>107</v>
      </c>
      <c r="I99" s="80"/>
      <c r="J99" s="44"/>
    </row>
    <row r="100" spans="2:13" s="4" customFormat="1">
      <c r="B100" s="44"/>
      <c r="C100" s="44"/>
      <c r="D100" s="44"/>
      <c r="E100" s="44"/>
      <c r="F100" s="44"/>
      <c r="G100" s="44"/>
      <c r="H100" s="44"/>
      <c r="I100" s="44"/>
      <c r="J100" s="44"/>
      <c r="K100" s="44"/>
    </row>
    <row r="101" spans="2:13" s="4" customFormat="1">
      <c r="B101" s="66" t="s">
        <v>109</v>
      </c>
      <c r="C101" s="66"/>
      <c r="D101" s="66"/>
      <c r="E101" s="66"/>
      <c r="F101" s="66"/>
      <c r="G101" s="66"/>
      <c r="H101" s="66"/>
      <c r="I101" s="66"/>
      <c r="J101" s="66"/>
      <c r="K101" s="66"/>
    </row>
    <row r="102" spans="2:13" s="4" customFormat="1">
      <c r="B102" s="44"/>
      <c r="C102" s="44"/>
      <c r="D102" s="44"/>
      <c r="E102" s="44"/>
      <c r="F102" s="44"/>
      <c r="G102" s="44"/>
      <c r="H102" s="44"/>
      <c r="I102" s="44"/>
      <c r="J102" s="44"/>
      <c r="K102" s="44"/>
    </row>
    <row r="103" spans="2:13" s="4" customFormat="1">
      <c r="B103" s="44"/>
      <c r="C103" s="44"/>
      <c r="D103" s="44"/>
      <c r="E103" s="44"/>
      <c r="F103" s="44"/>
      <c r="G103" s="44"/>
      <c r="H103" s="44"/>
      <c r="I103" s="44"/>
      <c r="J103" s="44"/>
      <c r="K103" s="44"/>
    </row>
    <row r="104" spans="2:13" s="4" customFormat="1">
      <c r="B104" s="44"/>
      <c r="C104" s="44"/>
      <c r="D104" s="44"/>
      <c r="E104" s="44"/>
      <c r="F104" s="44"/>
      <c r="G104" s="44"/>
      <c r="H104" s="44"/>
      <c r="I104" s="44"/>
      <c r="J104" s="44"/>
      <c r="K104" s="44"/>
    </row>
    <row r="105" spans="2:13" s="4" customFormat="1">
      <c r="B105" s="44"/>
      <c r="C105" s="44"/>
      <c r="D105" s="44"/>
      <c r="E105" s="44"/>
      <c r="F105" s="44"/>
      <c r="G105" s="44"/>
      <c r="H105" s="44"/>
      <c r="I105" s="44"/>
      <c r="J105" s="44"/>
      <c r="K105" s="44"/>
    </row>
    <row r="106" spans="2:13" s="4" customFormat="1">
      <c r="B106" s="67" t="s">
        <v>110</v>
      </c>
      <c r="C106" s="67"/>
      <c r="D106" s="67"/>
      <c r="E106" s="67"/>
      <c r="F106" s="67"/>
      <c r="G106" s="67"/>
      <c r="H106" s="67"/>
      <c r="I106" s="67"/>
      <c r="J106" s="67"/>
      <c r="K106" s="67"/>
    </row>
    <row r="107" spans="2:13" s="4" customFormat="1">
      <c r="B107" s="67" t="s">
        <v>111</v>
      </c>
      <c r="C107" s="67"/>
      <c r="D107" s="67"/>
      <c r="E107" s="67"/>
      <c r="F107" s="67"/>
      <c r="G107" s="67"/>
      <c r="H107" s="67"/>
      <c r="I107" s="67"/>
      <c r="J107" s="67"/>
      <c r="K107" s="67"/>
    </row>
    <row r="108" spans="2:13" s="4" customFormat="1">
      <c r="B108" s="67" t="s">
        <v>112</v>
      </c>
      <c r="C108" s="67"/>
      <c r="D108" s="67"/>
      <c r="E108" s="67"/>
      <c r="F108" s="67"/>
      <c r="G108" s="67"/>
      <c r="H108" s="67"/>
      <c r="I108" s="67"/>
      <c r="J108" s="67"/>
      <c r="K108" s="67"/>
    </row>
    <row r="109" spans="2:13" s="4" customFormat="1">
      <c r="B109" s="44"/>
      <c r="C109" s="44"/>
      <c r="D109" s="44"/>
      <c r="E109" s="44"/>
      <c r="F109" s="44"/>
      <c r="G109" s="44"/>
      <c r="H109" s="44"/>
      <c r="I109" s="44"/>
      <c r="J109" s="44"/>
      <c r="K109" s="44"/>
    </row>
    <row r="110" spans="2:13" s="4" customFormat="1" ht="124.5" customHeight="1">
      <c r="B110" s="45" t="s">
        <v>113</v>
      </c>
      <c r="C110" s="45" t="s">
        <v>99</v>
      </c>
      <c r="D110" s="45" t="s">
        <v>6</v>
      </c>
      <c r="E110" s="45" t="s">
        <v>114</v>
      </c>
      <c r="F110" s="45" t="s">
        <v>115</v>
      </c>
      <c r="G110" s="45" t="s">
        <v>7</v>
      </c>
      <c r="H110" s="45" t="s">
        <v>116</v>
      </c>
      <c r="I110" s="45" t="s">
        <v>117</v>
      </c>
      <c r="J110" s="44"/>
      <c r="K110" s="44"/>
      <c r="L110" s="44"/>
      <c r="M110" s="44"/>
    </row>
    <row r="111" spans="2:13" s="4" customFormat="1" ht="48">
      <c r="B111" s="50" t="s">
        <v>13</v>
      </c>
      <c r="C111" s="16" t="s">
        <v>125</v>
      </c>
      <c r="D111" s="16" t="s">
        <v>126</v>
      </c>
      <c r="E111" s="52" t="s">
        <v>151</v>
      </c>
      <c r="F111" s="51">
        <v>85.47</v>
      </c>
      <c r="G111" s="17" t="s">
        <v>14</v>
      </c>
      <c r="H111" s="89">
        <v>1200</v>
      </c>
      <c r="I111" s="54">
        <f>F111*H111</f>
        <v>102564</v>
      </c>
      <c r="J111" s="44"/>
      <c r="K111" s="44"/>
      <c r="L111" s="44"/>
      <c r="M111" s="44"/>
    </row>
    <row r="112" spans="2:13" s="4" customFormat="1" ht="84">
      <c r="B112" s="50" t="s">
        <v>15</v>
      </c>
      <c r="C112" s="16" t="s">
        <v>125</v>
      </c>
      <c r="D112" s="16" t="s">
        <v>153</v>
      </c>
      <c r="E112" s="52" t="s">
        <v>155</v>
      </c>
      <c r="F112" s="51">
        <v>20.7</v>
      </c>
      <c r="G112" s="17" t="s">
        <v>20</v>
      </c>
      <c r="H112" s="53">
        <v>3360</v>
      </c>
      <c r="I112" s="54">
        <f t="shared" ref="I112:I115" si="8">F112*H112</f>
        <v>69552</v>
      </c>
      <c r="J112" s="44"/>
      <c r="K112" s="44"/>
      <c r="L112" s="44"/>
      <c r="M112" s="44"/>
    </row>
    <row r="113" spans="1:13" s="4" customFormat="1" ht="36">
      <c r="B113" s="50" t="s">
        <v>16</v>
      </c>
      <c r="C113" s="16" t="s">
        <v>152</v>
      </c>
      <c r="D113" s="16" t="s">
        <v>22</v>
      </c>
      <c r="E113" s="52" t="s">
        <v>156</v>
      </c>
      <c r="F113" s="51">
        <v>1.05</v>
      </c>
      <c r="G113" s="17" t="s">
        <v>17</v>
      </c>
      <c r="H113" s="53">
        <v>12000</v>
      </c>
      <c r="I113" s="54">
        <f t="shared" si="8"/>
        <v>12600</v>
      </c>
      <c r="J113" s="44"/>
      <c r="K113" s="44"/>
      <c r="L113" s="44"/>
      <c r="M113" s="44"/>
    </row>
    <row r="114" spans="1:13" s="4" customFormat="1" ht="108">
      <c r="B114" s="50" t="s">
        <v>18</v>
      </c>
      <c r="C114" s="16" t="s">
        <v>21</v>
      </c>
      <c r="D114" s="16" t="s">
        <v>154</v>
      </c>
      <c r="E114" s="52" t="s">
        <v>157</v>
      </c>
      <c r="F114" s="51">
        <v>4.8899999999999997</v>
      </c>
      <c r="G114" s="17" t="s">
        <v>20</v>
      </c>
      <c r="H114" s="53">
        <v>1000</v>
      </c>
      <c r="I114" s="54">
        <f t="shared" si="8"/>
        <v>4890</v>
      </c>
      <c r="J114" s="44"/>
      <c r="K114" s="44"/>
      <c r="L114" s="44"/>
      <c r="M114" s="44"/>
    </row>
    <row r="115" spans="1:13" s="4" customFormat="1" ht="72">
      <c r="B115" s="50" t="s">
        <v>19</v>
      </c>
      <c r="C115" s="16" t="s">
        <v>23</v>
      </c>
      <c r="D115" s="16" t="s">
        <v>24</v>
      </c>
      <c r="E115" s="52" t="s">
        <v>118</v>
      </c>
      <c r="F115" s="51">
        <v>31.51</v>
      </c>
      <c r="G115" s="17" t="s">
        <v>20</v>
      </c>
      <c r="H115" s="53">
        <v>1000</v>
      </c>
      <c r="I115" s="54">
        <f t="shared" si="8"/>
        <v>31510</v>
      </c>
      <c r="J115" s="44"/>
      <c r="K115" s="44"/>
      <c r="L115" s="44"/>
      <c r="M115" s="44"/>
    </row>
    <row r="116" spans="1:13" s="4" customFormat="1">
      <c r="B116" s="68" t="s">
        <v>119</v>
      </c>
      <c r="C116" s="68"/>
      <c r="D116" s="68"/>
      <c r="E116" s="68"/>
      <c r="F116" s="68"/>
      <c r="G116" s="69">
        <f>SUM(I111:I115)</f>
        <v>221116</v>
      </c>
      <c r="H116" s="70"/>
      <c r="I116" s="71"/>
      <c r="J116" s="44"/>
      <c r="K116" s="44"/>
    </row>
    <row r="119" spans="1:13">
      <c r="A119" s="18" t="s">
        <v>120</v>
      </c>
    </row>
  </sheetData>
  <mergeCells count="60">
    <mergeCell ref="I96:I99"/>
    <mergeCell ref="K7:K8"/>
    <mergeCell ref="L7:L8"/>
    <mergeCell ref="I84:I87"/>
    <mergeCell ref="I88:I91"/>
    <mergeCell ref="I92:I95"/>
    <mergeCell ref="C96:C99"/>
    <mergeCell ref="D7:D8"/>
    <mergeCell ref="D80:D83"/>
    <mergeCell ref="D84:D87"/>
    <mergeCell ref="D88:D91"/>
    <mergeCell ref="D92:D95"/>
    <mergeCell ref="D96:D99"/>
    <mergeCell ref="B116:F116"/>
    <mergeCell ref="G116:I116"/>
    <mergeCell ref="B7:B8"/>
    <mergeCell ref="B80:B83"/>
    <mergeCell ref="B84:B87"/>
    <mergeCell ref="B88:B91"/>
    <mergeCell ref="B92:B95"/>
    <mergeCell ref="B96:B99"/>
    <mergeCell ref="C7:C8"/>
    <mergeCell ref="C80:C83"/>
    <mergeCell ref="C84:C87"/>
    <mergeCell ref="C88:C91"/>
    <mergeCell ref="C92:C95"/>
    <mergeCell ref="E96:F96"/>
    <mergeCell ref="E97:F97"/>
    <mergeCell ref="E98:F98"/>
    <mergeCell ref="E99:F99"/>
    <mergeCell ref="B101:K101"/>
    <mergeCell ref="B106:K106"/>
    <mergeCell ref="B107:K107"/>
    <mergeCell ref="B108:K108"/>
    <mergeCell ref="E91:F91"/>
    <mergeCell ref="E92:F92"/>
    <mergeCell ref="E93:F93"/>
    <mergeCell ref="E94:F94"/>
    <mergeCell ref="E95:F95"/>
    <mergeCell ref="E82:F82"/>
    <mergeCell ref="E83:F83"/>
    <mergeCell ref="E84:F84"/>
    <mergeCell ref="E85:F85"/>
    <mergeCell ref="E86:F86"/>
    <mergeCell ref="E87:F87"/>
    <mergeCell ref="E88:F88"/>
    <mergeCell ref="E89:F89"/>
    <mergeCell ref="E90:F90"/>
    <mergeCell ref="B1:G1"/>
    <mergeCell ref="A3:L3"/>
    <mergeCell ref="G7:J7"/>
    <mergeCell ref="B15:L15"/>
    <mergeCell ref="B69:L69"/>
    <mergeCell ref="B73:L73"/>
    <mergeCell ref="E79:F79"/>
    <mergeCell ref="E80:F80"/>
    <mergeCell ref="E81:F81"/>
    <mergeCell ref="E7:E8"/>
    <mergeCell ref="F7:F8"/>
    <mergeCell ref="I80:I83"/>
  </mergeCells>
  <pageMargins left="0" right="0" top="0.196850393700787" bottom="0" header="0.31496062992126" footer="0.31496062992126"/>
  <pageSetup paperSize="9" scale="8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2022-02-07T11:46:00Z</cp:lastPrinted>
  <dcterms:created xsi:type="dcterms:W3CDTF">2011-10-14T06:31:00Z</dcterms:created>
  <dcterms:modified xsi:type="dcterms:W3CDTF">2023-12-16T15:03:46Z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109E8BC214E74A25A5432B12EC2F9453</vt:lpwstr>
  </property>
  <property fmtid="{D5CDD505-2E9C-101B-9397-08002B2CF9AE}" pid="3" name="KSOProductBuildVer">
    <vt:lpwstr>1049-11.2.0.11513</vt:lpwstr>
  </property>
</Properties>
</file>