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 yWindow="-60" windowWidth="15480" windowHeight="11640"/>
  </bookViews>
  <sheets>
    <sheet name="Лист1" sheetId="2" r:id="rId1"/>
  </sheets>
  <calcPr calcId="125725"/>
</workbook>
</file>

<file path=xl/calcChain.xml><?xml version="1.0" encoding="utf-8"?>
<calcChain xmlns="http://schemas.openxmlformats.org/spreadsheetml/2006/main">
  <c r="J21" i="2"/>
  <c r="J22"/>
  <c r="J23"/>
  <c r="J24"/>
  <c r="J25"/>
  <c r="J26"/>
  <c r="J27"/>
  <c r="J20"/>
  <c r="H53"/>
  <c r="G53"/>
  <c r="J18"/>
  <c r="J19"/>
  <c r="J17"/>
  <c r="G56" l="1"/>
  <c r="H56" s="1"/>
  <c r="K11"/>
  <c r="J11"/>
  <c r="G55" l="1"/>
  <c r="H55" s="1"/>
  <c r="I55" s="1"/>
  <c r="L11"/>
  <c r="J10"/>
  <c r="G51" s="1"/>
  <c r="K10"/>
  <c r="I71" l="1"/>
  <c r="G52"/>
  <c r="H52" s="1"/>
  <c r="H51"/>
  <c r="L10"/>
  <c r="I51" l="1"/>
  <c r="I70" s="1"/>
  <c r="G72" s="1"/>
</calcChain>
</file>

<file path=xl/sharedStrings.xml><?xml version="1.0" encoding="utf-8"?>
<sst xmlns="http://schemas.openxmlformats.org/spreadsheetml/2006/main" count="160" uniqueCount="117">
  <si>
    <t>Расчет начальной (максимальной) цены контракта</t>
  </si>
  <si>
    <t>Количество источников ценовой информации</t>
  </si>
  <si>
    <t>Коэффициент вариации</t>
  </si>
  <si>
    <t>Стандартное квадратическое отклонение</t>
  </si>
  <si>
    <t>А).</t>
  </si>
  <si>
    <t>Б).</t>
  </si>
  <si>
    <t>В).</t>
  </si>
  <si>
    <t>n - количество поставляемых лекарственных препаратов;</t>
  </si>
  <si>
    <t>Vi - объем поставки i-го лекарственного препарата.</t>
  </si>
  <si>
    <t>№ п/п</t>
  </si>
  <si>
    <t>НМЦК, руб.</t>
  </si>
  <si>
    <t>1</t>
  </si>
  <si>
    <t>Г).</t>
  </si>
  <si>
    <t>КТРУ</t>
  </si>
  <si>
    <t>Осуществить расчет НМЦК с учетом референтных цен не представляется возможным, поскольку отсутствуют актуальные цены на ftp://ftp.esklp.rosminzdrav.ru/</t>
  </si>
  <si>
    <t>-</t>
  </si>
  <si>
    <t xml:space="preserve">Расчет НМЦК методом сопоставимых рыночных цен (анализа рынка) </t>
  </si>
  <si>
    <t>Начальная (максимальная) цена  контракта (далее - НМЦК) определена в соответствии Приказом Министерства здравоохранения РФ от 19 декабря 2019 г. N 1064н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лекарственных препаратов для медицинского применения” (далее – Порядок).</t>
  </si>
  <si>
    <t>ЕИ ЕСКЛП</t>
  </si>
  <si>
    <t>min.цена</t>
  </si>
  <si>
    <t>№
п/п</t>
  </si>
  <si>
    <t>МНН</t>
  </si>
  <si>
    <t>Торговое наименование лекарственного препарата</t>
  </si>
  <si>
    <t>Лекарственная форма, дозировка, упаковка (полная)</t>
  </si>
  <si>
    <t>Владелец РУ/производитель/упаковщик/Выпускающий контроль</t>
  </si>
  <si>
    <t>Количество в потребительской упаковке</t>
  </si>
  <si>
    <t>Зарегистрированная предельная цена за упаковку без НДС, руб.</t>
  </si>
  <si>
    <t>Цена единицы планируемого к закупке лекарственного препарата без учета НДС и оптовой надбавки, руб.</t>
  </si>
  <si>
    <t>Расчет средневзвешенной цены на основании всех заключенных заказчиком и исполненных поставщиком государственных (муниципальных) контрактов или договоров на поставку планируемого к закупке лекарственного препарата с учетом эквивалентных лекарственных форм и дозировок за 12 месяцев, предшествующих месяцу расчета НМЦК, начальной цены единицы лекарственного препарата, за исключением государственных (муниципальных) контрактов или договоров на поставку лекарственных препаратов, необходимых для назначения пациенту при наличии медицинских показаний (индивидуальная непереносимость, по жизненным показаниям) по решению врачебной комиссии медицинской организации.</t>
  </si>
  <si>
    <t>Предмет закупки</t>
  </si>
  <si>
    <t>Сведения о контракте (договоре)</t>
  </si>
  <si>
    <t>Цена ЕИ ЕСКЛП без учета НДС и оптовой надбавки, руб.</t>
  </si>
  <si>
    <t>Расчет НМЦК тарифным методом. Информация о ценах производителей представлена в Государственном реестре предельных отпускных цен производителей на лекарственные препараты, включенные в перечень жизненно необходимых и важнейших лекарственных препаратов  по адресу в сети Интернет http://grls.rosminzdrav.ru/:</t>
  </si>
  <si>
    <r>
      <t xml:space="preserve">Расчет НМЦК на основании референтной цены в  единой государственной информационной системе в сфере здравоохранения </t>
    </r>
    <r>
      <rPr>
        <b/>
        <u/>
        <sz val="11"/>
        <color indexed="10"/>
        <rFont val="Calibri"/>
        <family val="2"/>
        <charset val="204"/>
      </rPr>
      <t xml:space="preserve"> (референтная цена отсутствует)</t>
    </r>
  </si>
  <si>
    <t xml:space="preserve">Расчет средневзвешенной цены осуществляется  в соответствии с пунктом 5 Порядка по формуле:
</t>
  </si>
  <si>
    <t>Ц1 - цена единицы лекарственного препарата без учета НДС и оптовой надбавки;</t>
  </si>
  <si>
    <r>
      <rPr>
        <i/>
        <sz val="10"/>
        <color indexed="8"/>
        <rFont val="Times New Roman"/>
        <family val="1"/>
        <charset val="204"/>
      </rPr>
      <t>k</t>
    </r>
    <r>
      <rPr>
        <sz val="10"/>
        <color indexed="8"/>
        <rFont val="Times New Roman"/>
        <family val="1"/>
        <charset val="204"/>
      </rPr>
      <t xml:space="preserve"> - количество закупленных лекарственных препаратов в эквивалентных лекарственных формах и дозировках.</t>
    </r>
  </si>
  <si>
    <t>Сводная информация о значениях цен за единицу планируемого к закупке лекарственного препарата, определенных в соответствии с пунктом 2 Порядка:</t>
  </si>
  <si>
    <t>Международное непатентованное наименование  или химическое,  группировочное наименование лекарственного препарата</t>
  </si>
  <si>
    <t>Метод определения цены единицы лекарственного препарата</t>
  </si>
  <si>
    <t>Цена единицы планируемого к закупке лекарственного препарата, определенная в соответствии с пунктом 2 Порядка (руб.)</t>
  </si>
  <si>
    <t>Цена единицы планируемого к закупке лекарственного препарата, определенная в соответствии с пунктом 2 Порядка, с учетом НДС и оптовой надбавки (руб.)</t>
  </si>
  <si>
    <t>Минимальное значение цены из минимальных цен, рассчитанных с одновременным применением методов, предусмотренных пунктом 2 Порядка с учетом НДС и оптовой надбавки (руб.)</t>
  </si>
  <si>
    <t>Тарифный метод</t>
  </si>
  <si>
    <t>Расчет средневзвешенной цены</t>
  </si>
  <si>
    <t>Референтная цена</t>
  </si>
  <si>
    <t xml:space="preserve">Расчет НМЦК осуществляется в соответствии с пунктом 9 Порядка по формуле: </t>
  </si>
  <si>
    <t>Цi - цена единицы i-го лекарственного препарата с учетом НДС и оптовой надбавки</t>
  </si>
  <si>
    <t>№</t>
  </si>
  <si>
    <t>Цена ЕИ ЕСКЛП препарата с учетом НДС и оптовой надбавки, руб.</t>
  </si>
  <si>
    <t>Количество ЕИ ЕСКЛП</t>
  </si>
  <si>
    <t>Лекарственная форма, дозировка ЕСКЛП</t>
  </si>
  <si>
    <t xml:space="preserve"> ИТОГО НМЦК:</t>
  </si>
  <si>
    <t>Количество закупленных лекарственных препаратов в ЕИ ЕСКЛП</t>
  </si>
  <si>
    <t>Цены поставщиков (исполнителей, подрядчиков) за единицу товара (работы, услуги), рублей (без НДС)</t>
  </si>
  <si>
    <t>Метод сопоставимых рыночных цен (анализа рынка) (без НДС)</t>
  </si>
  <si>
    <t>РУ</t>
  </si>
  <si>
    <t>мг</t>
  </si>
  <si>
    <t>Омализумаб</t>
  </si>
  <si>
    <t>21.20.10.254-000042-1-00006</t>
  </si>
  <si>
    <t>Лиофилизат для приготовления раствора для подкожного введения или раствор для подкожного введения</t>
  </si>
  <si>
    <t>Генолар®</t>
  </si>
  <si>
    <t>Ксолар</t>
  </si>
  <si>
    <t>раствор для подкожного введения, 150 мг/мл, 1 мл - шприц (1)  - пачка  картонная</t>
  </si>
  <si>
    <t xml:space="preserve">Вл.Новартис Фарма АГ, Швейцария (CHE-106.052.527); Перв.Уп.Пр.Веттер Фарма-Фертигунг ГмбХ и Ко. КГ, Германия (DE 146 396 543); Втор.Уп.Веттер Фарма-Фертигунг ГмбХ и Ко. КГ, Германия (DE146396543); Вып.к.Новартис Фарма ГмбХ, Германия (DE133500876); </t>
  </si>
  <si>
    <t xml:space="preserve">Вл.Новартис Фарма АГ, Швейцария (CHE-106.052.527); Вып.к.Перв.Уп.Втор.Уп.Пр.Новартис Фарма Штейн АГ, Швейцария (CHE 108.644.360); </t>
  </si>
  <si>
    <t>ЛСР-000082</t>
  </si>
  <si>
    <t>ЛП-004376</t>
  </si>
  <si>
    <t>Лиофилизат для приготовления раствора для подкожного введения и/или раствор для подкожного введения</t>
  </si>
  <si>
    <t>2</t>
  </si>
  <si>
    <t>Омализумаб (Генолар) лиофилизат для приготовления раствора для подкожного введения 150 мг фл.</t>
  </si>
  <si>
    <t>лиофилизат для приготовления раствора для подкожного введения, 150 мг, 150 мг - флаконы (1)  / в комплекте с растворителем (ампулы) 2 мл / - пачки картонные</t>
  </si>
  <si>
    <t xml:space="preserve">Вл.Общество с ограниченной ответственностью "Генериум-Некст" (ООО "Генериум-Некст"), Россия (3321035160); Перв.Уп.Пр.Открытое акционерное общество "Фармстандарт-Уфимский витаминный завод" (ОАО "Фармстандарт-УфаВИТА"), Россия (0274036993); Втор.Уп.Акционерное Общество "ГЕНЕРИУМ" (АО "ГЕНЕРИУМ"), Россия (3321027747); Вып.к.Акционерное Общество "ГЕНЕРИУМ" (АО "ГЕНЕРИУМ"), Россия (3321027747); </t>
  </si>
  <si>
    <t xml:space="preserve"> 1</t>
  </si>
  <si>
    <t>ЛП-№(003479)-(РГ-RU)</t>
  </si>
  <si>
    <t xml:space="preserve"> 16 806,56</t>
  </si>
  <si>
    <t>лиофилизат для приготовления раствора для подкожного введения, 150 мг,  - флакон (1)  - пачка  картонная</t>
  </si>
  <si>
    <t>Средневзвешенная цена*</t>
  </si>
  <si>
    <t xml:space="preserve">Вл.Общество с ограниченной ответственностью  "ПРОМОМЕД РУС" (ООО "ПРОМОМЕД РУС"), Россия (7701379527); Вып.к.Перв.Уп.Втор.Уп.Пр.Акционерное Общество "Биохимик"  (АО "Биохимик"), Россия (1325030352); </t>
  </si>
  <si>
    <t xml:space="preserve">Вл.ООО "Джодас Экспоим", Россия (7723733387); Вып.к.Перв.Уп.Втор.Уп.Пр.Джодас Экспоим Пвт.Лтд, Индия (36AABCJ8653L1Z3); </t>
  </si>
  <si>
    <t>https://zakupki.gov.ru/epz/contract/contractCard/document-info.html?reestrNumber=3666100224824000395&amp;contractInfoId=95965947</t>
  </si>
  <si>
    <t>Запрос цен: Письмо Исх.№755 от 27.02.2025</t>
  </si>
  <si>
    <t>КП №4879 от 06.03.25</t>
  </si>
  <si>
    <t>КП б№ от 27.03.25</t>
  </si>
  <si>
    <t>КП №20251703/5 от 17.03.25</t>
  </si>
  <si>
    <t>Дата составления: 07.04.2025</t>
  </si>
  <si>
    <t>шт</t>
  </si>
  <si>
    <t>Капецитабин</t>
  </si>
  <si>
    <t>Таблетки, покрытые оболочкой 150 мг И/ИЛИ Таблетки, покрытые пленочной оболочкой 150 мг</t>
  </si>
  <si>
    <t>21.20.10.211-000010-1-00200</t>
  </si>
  <si>
    <t>Кабецин</t>
  </si>
  <si>
    <t>таблетки покрытые пленочной оболочкой, 150 мг, 60 шт. - банка (1)  - пачки картонные</t>
  </si>
  <si>
    <t xml:space="preserve">Вл.Акционерное общество "Фарм-Синтез" (АО "Фарм-Синтез"), Россия (7713154020); Вып.к.Перв.Уп.Втор.Уп.Пр.Общество с ограниченной отвественностью  "Фарм-Синтез" (ООО "Фарм-Синтез"), Россия (4003033587); </t>
  </si>
  <si>
    <t>ЛП-002755</t>
  </si>
  <si>
    <t>Капаметин® ФС</t>
  </si>
  <si>
    <t>таблетки, покрытые пленочной оболочкой, 150 мг, 10 шт. - упаковки ячейковые контурные (6)  - пачки картонные</t>
  </si>
  <si>
    <t xml:space="preserve">Вл.Перв.Уп.Пр.Открытое акционерное общество "Фармстандарт-Уфимский витаминный завод" (ОАО "Фармстандарт-УфаВИТА"), Россия (0274036993); Вып.к.Втор.Уп.ОБЩЕСТВО С ОГРАНИЧЕННОЙ ОТВЕТСТВЕННОСТЬЮ "ПК-137" (ООО "ПК-137"), Россия (7703435199); </t>
  </si>
  <si>
    <t>ЛП-№(005741)-(РГ-RU)</t>
  </si>
  <si>
    <t>Капецитовер</t>
  </si>
  <si>
    <t>таблетки покрытые пленочной оболочкой, 150 мг, 10 шт. - упаковки ячейковые контурные (6)  - пачки картонные</t>
  </si>
  <si>
    <t xml:space="preserve">Вл.Вып.к.Перв.Уп.Втор.Уп.Пр.Акционерное общество "ВЕРОФАРМ" (АО "ВЕРОФАРМ"), Россия; </t>
  </si>
  <si>
    <t>ЛП-002605</t>
  </si>
  <si>
    <t>КАПЕЦИТАБИН-ТЛ</t>
  </si>
  <si>
    <t>таблетки, покрытые пленочной оболочкой, 150 мг, 60 шт. - банка (1)  - пачка  картонная</t>
  </si>
  <si>
    <t xml:space="preserve">Вл.Общество с ограниченной ответственностью "Технология лекарств" (ООО "Технология лекарств"), Россия (5047082270); Вып.к.Перв.Уп.Втор.Уп.Пр.Акционерное Общество "Рафарма" (АО "Рафарма"), Россия (4807013380); </t>
  </si>
  <si>
    <t>ЛП-№(008181)-(РГ-RU)</t>
  </si>
  <si>
    <t>таблетки, покрытые пленочной оболочкой, 150 мг, 10 шт. - блистер (6)  - пачка картонная</t>
  </si>
  <si>
    <t>ЛП-№(007655)-(РГ-RU)</t>
  </si>
  <si>
    <t>таблетки, покрытые пленочной оболочкой, 150 мг, 10 шт. - контурная ячейковая  упаковка (блистер) (6)  - пачка картонная</t>
  </si>
  <si>
    <t xml:space="preserve">Вл.Перв.Уп.Пр.Акционерное общество "БИОКАД"  (АО "БИОКАД"), Россия, Россия (5024048000); Вып.к.Втор.Уп.ОБЩЕСТВО С ОГРАНИЧЕННОЙ ОТВЕТСТВЕННОСТЬЮ "ПК-137" (ООО "ПК-137"), Россия (7703435199); </t>
  </si>
  <si>
    <t>ЛП-№(007213)-(РГ-RU)</t>
  </si>
  <si>
    <t>таблетки, покрытые пленочной оболочкой, 150 мг, 10 шт. - упаковки ячейковые контурные (12)  - пачки картонные</t>
  </si>
  <si>
    <t xml:space="preserve">Вл.Вып.к.Перв.Уп.Пр.Общество с ограниченной ответственностью "НАНОФАРМА ДЕВЕЛОПМЕНТ" (ООО "НАНОФАРМА ДЕВЕЛОПМЕНТ"), Россия (1655283577); Втор.Уп.Общество с ограниченной ответственностью "Изварино Фарма" (ООО "Изварино Фарма"), Россия (5003022562); </t>
  </si>
  <si>
    <t>ЛП-№(003491)-(РГ-RU)</t>
  </si>
  <si>
    <t>КАПЕЦИТАБИН-ПРОМОМЕД</t>
  </si>
  <si>
    <t>таблетки, покрытые пленочной оболочкой, 150 мг, 10 шт. - контурная ячейковая  упаковка (6)  - пачка картонная</t>
  </si>
  <si>
    <t>ЛП-007308</t>
  </si>
</sst>
</file>

<file path=xl/styles.xml><?xml version="1.0" encoding="utf-8"?>
<styleSheet xmlns="http://schemas.openxmlformats.org/spreadsheetml/2006/main">
  <numFmts count="5">
    <numFmt numFmtId="164" formatCode="[$-10419]###\ ###"/>
    <numFmt numFmtId="165" formatCode="#,##0.000"/>
    <numFmt numFmtId="166" formatCode="#,##0.00000"/>
    <numFmt numFmtId="167" formatCode="#,##0.00\ &quot;₽&quot;"/>
    <numFmt numFmtId="168" formatCode="[$-10419]###\ ###\ ##0.00"/>
  </numFmts>
  <fonts count="44">
    <font>
      <sz val="11"/>
      <color theme="1"/>
      <name val="Calibri"/>
      <family val="2"/>
      <charset val="204"/>
      <scheme val="minor"/>
    </font>
    <font>
      <sz val="11"/>
      <color indexed="8"/>
      <name val="Calibri"/>
      <family val="2"/>
      <charset val="204"/>
    </font>
    <font>
      <b/>
      <u/>
      <sz val="12"/>
      <color indexed="8"/>
      <name val="Calibri"/>
      <family val="2"/>
      <charset val="204"/>
    </font>
    <font>
      <sz val="10"/>
      <name val="Arial Cyr"/>
      <charset val="204"/>
    </font>
    <font>
      <sz val="10"/>
      <name val="Arial Cyr"/>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9"/>
      <color indexed="8"/>
      <name val="Calibri"/>
      <family val="2"/>
      <charset val="204"/>
    </font>
    <font>
      <b/>
      <u/>
      <sz val="11"/>
      <color indexed="10"/>
      <name val="Calibri"/>
      <family val="2"/>
      <charset val="204"/>
    </font>
    <font>
      <i/>
      <sz val="10"/>
      <color indexed="8"/>
      <name val="Times New Roman"/>
      <family val="1"/>
      <charset val="204"/>
    </font>
    <font>
      <sz val="10"/>
      <color indexed="8"/>
      <name val="Times New Roman"/>
      <family val="1"/>
      <charset val="204"/>
    </font>
    <font>
      <sz val="8"/>
      <color indexed="8"/>
      <name val="Calibri"/>
      <family val="2"/>
      <charset val="204"/>
    </font>
    <font>
      <b/>
      <sz val="11"/>
      <color theme="1"/>
      <name val="Calibri"/>
      <family val="2"/>
      <charset val="204"/>
      <scheme val="minor"/>
    </font>
    <font>
      <sz val="9"/>
      <color rgb="FF000000"/>
      <name val="Times New Roman"/>
      <family val="1"/>
      <charset val="204"/>
    </font>
    <font>
      <sz val="9"/>
      <color theme="1"/>
      <name val="Times New Roman"/>
      <family val="1"/>
      <charset val="204"/>
    </font>
    <font>
      <b/>
      <sz val="9"/>
      <color rgb="FF000000"/>
      <name val="Times New Roman"/>
      <family val="1"/>
      <charset val="204"/>
    </font>
    <font>
      <b/>
      <sz val="9"/>
      <color theme="1"/>
      <name val="Times New Roman"/>
      <family val="1"/>
      <charset val="204"/>
    </font>
    <font>
      <b/>
      <i/>
      <sz val="9"/>
      <color theme="1"/>
      <name val="Times New Roman"/>
      <family val="1"/>
      <charset val="204"/>
    </font>
    <font>
      <b/>
      <u/>
      <sz val="11"/>
      <color theme="1"/>
      <name val="Calibri"/>
      <family val="2"/>
      <charset val="204"/>
      <scheme val="minor"/>
    </font>
    <font>
      <b/>
      <u/>
      <sz val="9"/>
      <color theme="1"/>
      <name val="Times New Roman"/>
      <family val="1"/>
      <charset val="204"/>
    </font>
    <font>
      <sz val="9"/>
      <color theme="1"/>
      <name val="Calibri"/>
      <family val="2"/>
      <charset val="204"/>
      <scheme val="minor"/>
    </font>
    <font>
      <b/>
      <sz val="10"/>
      <color theme="1"/>
      <name val="Times New Roman"/>
      <family val="1"/>
      <charset val="204"/>
    </font>
    <font>
      <b/>
      <sz val="10"/>
      <color rgb="FF000000"/>
      <name val="Times New Roman"/>
      <family val="1"/>
      <charset val="204"/>
    </font>
    <font>
      <sz val="10"/>
      <color theme="1"/>
      <name val="Times New Roman"/>
      <family val="1"/>
      <charset val="204"/>
    </font>
    <font>
      <sz val="10"/>
      <color rgb="FF000000"/>
      <name val="Times New Roman"/>
      <family val="1"/>
      <charset val="204"/>
    </font>
    <font>
      <b/>
      <i/>
      <u/>
      <sz val="9"/>
      <color theme="1"/>
      <name val="Times New Roman"/>
      <family val="1"/>
      <charset val="204"/>
    </font>
    <font>
      <sz val="8"/>
      <color rgb="FF000000"/>
      <name val="Times New Roman"/>
      <family val="1"/>
      <charset val="204"/>
    </font>
    <font>
      <sz val="8"/>
      <color theme="1"/>
      <name val="Calibri"/>
      <family val="2"/>
      <charset val="204"/>
      <scheme val="minor"/>
    </font>
    <font>
      <sz val="8"/>
      <color theme="1"/>
      <name val="Times New Roman"/>
      <family val="1"/>
      <charset val="204"/>
    </font>
    <font>
      <u/>
      <sz val="11"/>
      <color theme="10"/>
      <name val="Calibri"/>
      <family val="2"/>
      <scheme val="minor"/>
    </font>
  </fonts>
  <fills count="46">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s>
  <borders count="1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s>
  <cellStyleXfs count="2062">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43" fillId="0" borderId="0" applyNumberFormat="0" applyFill="0" applyBorder="0" applyAlignment="0" applyProtection="0"/>
  </cellStyleXfs>
  <cellXfs count="92">
    <xf numFmtId="0" fontId="0" fillId="0" borderId="0" xfId="0"/>
    <xf numFmtId="0" fontId="0" fillId="0" borderId="0" xfId="0" applyAlignment="1">
      <alignment horizontal="center" vertical="center"/>
    </xf>
    <xf numFmtId="0" fontId="0" fillId="0" borderId="0" xfId="0" applyAlignment="1">
      <alignment horizontal="center"/>
    </xf>
    <xf numFmtId="0" fontId="27" fillId="0" borderId="10" xfId="0" applyFont="1" applyBorder="1" applyAlignment="1">
      <alignment horizontal="center" vertical="center" wrapText="1"/>
    </xf>
    <xf numFmtId="2" fontId="28" fillId="0" borderId="10" xfId="0" applyNumberFormat="1" applyFont="1" applyBorder="1" applyAlignment="1">
      <alignment horizontal="center" vertical="center" wrapText="1"/>
    </xf>
    <xf numFmtId="10" fontId="28" fillId="0" borderId="10" xfId="0" applyNumberFormat="1" applyFont="1"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horizontal="center" vertical="center"/>
    </xf>
    <xf numFmtId="0" fontId="29" fillId="0" borderId="10" xfId="0" applyFont="1" applyBorder="1" applyAlignment="1">
      <alignment horizontal="center" vertical="top" wrapText="1"/>
    </xf>
    <xf numFmtId="0" fontId="30" fillId="0" borderId="10" xfId="0" applyFont="1" applyBorder="1" applyAlignment="1">
      <alignment horizontal="center" vertical="top" wrapText="1"/>
    </xf>
    <xf numFmtId="0" fontId="31" fillId="0" borderId="10" xfId="0" applyFont="1" applyBorder="1" applyAlignment="1">
      <alignment horizontal="center" vertical="center" wrapText="1"/>
    </xf>
    <xf numFmtId="0" fontId="26" fillId="0" borderId="0" xfId="0" applyFont="1"/>
    <xf numFmtId="0" fontId="32" fillId="0" borderId="0" xfId="0" applyFont="1"/>
    <xf numFmtId="0" fontId="26" fillId="0" borderId="0" xfId="0" applyFont="1" applyAlignment="1">
      <alignment horizontal="center" vertical="center"/>
    </xf>
    <xf numFmtId="2" fontId="33" fillId="0" borderId="10" xfId="0" applyNumberFormat="1" applyFont="1" applyBorder="1" applyAlignment="1">
      <alignment horizontal="center" vertical="center" wrapText="1"/>
    </xf>
    <xf numFmtId="2" fontId="0" fillId="0" borderId="10" xfId="0" applyNumberFormat="1" applyFill="1" applyBorder="1" applyAlignment="1">
      <alignment horizontal="center" vertical="center"/>
    </xf>
    <xf numFmtId="49" fontId="21" fillId="0" borderId="10" xfId="1493" applyNumberFormat="1" applyFont="1" applyFill="1" applyBorder="1" applyAlignment="1">
      <alignment horizontal="center" vertical="center" wrapText="1"/>
    </xf>
    <xf numFmtId="0" fontId="2" fillId="0" borderId="0" xfId="0" applyFont="1" applyAlignment="1">
      <alignment horizontal="center" wrapText="1"/>
    </xf>
    <xf numFmtId="2" fontId="0" fillId="0" borderId="0" xfId="0" applyNumberFormat="1"/>
    <xf numFmtId="0" fontId="34" fillId="0" borderId="0" xfId="0" applyFont="1" applyBorder="1" applyAlignment="1">
      <alignment horizontal="center"/>
    </xf>
    <xf numFmtId="0" fontId="0" fillId="0" borderId="0" xfId="0" applyBorder="1"/>
    <xf numFmtId="0" fontId="34" fillId="0" borderId="10" xfId="0" applyFont="1" applyBorder="1" applyAlignment="1">
      <alignment vertical="center" wrapText="1"/>
    </xf>
    <xf numFmtId="0" fontId="0" fillId="0" borderId="0" xfId="0" applyAlignment="1">
      <alignment vertical="center" wrapText="1"/>
    </xf>
    <xf numFmtId="2" fontId="0" fillId="0" borderId="10" xfId="0" applyNumberFormat="1" applyBorder="1" applyAlignment="1">
      <alignment horizontal="center" vertical="center"/>
    </xf>
    <xf numFmtId="0" fontId="0" fillId="0" borderId="0" xfId="0" applyAlignment="1">
      <alignment wrapText="1"/>
    </xf>
    <xf numFmtId="0" fontId="35" fillId="0" borderId="10" xfId="0" applyFont="1" applyBorder="1" applyAlignment="1">
      <alignment horizontal="center" vertical="center" wrapText="1"/>
    </xf>
    <xf numFmtId="0" fontId="36" fillId="0" borderId="10" xfId="0" applyFont="1" applyBorder="1" applyAlignment="1">
      <alignment horizontal="center" vertical="center" wrapText="1"/>
    </xf>
    <xf numFmtId="0" fontId="37" fillId="0" borderId="0" xfId="0" applyFont="1" applyAlignment="1">
      <alignment wrapText="1"/>
    </xf>
    <xf numFmtId="0" fontId="37" fillId="0" borderId="0" xfId="0" applyFont="1" applyAlignment="1">
      <alignment horizontal="left" vertical="top" wrapText="1"/>
    </xf>
    <xf numFmtId="0" fontId="38" fillId="0" borderId="10" xfId="0" applyFont="1" applyBorder="1" applyAlignment="1">
      <alignment horizontal="center" vertical="center" wrapText="1"/>
    </xf>
    <xf numFmtId="3" fontId="38" fillId="0" borderId="10" xfId="0" applyNumberFormat="1" applyFont="1" applyBorder="1" applyAlignment="1">
      <alignment horizontal="center" vertical="center" wrapText="1"/>
    </xf>
    <xf numFmtId="166" fontId="36" fillId="0" borderId="10" xfId="0" applyNumberFormat="1" applyFont="1" applyBorder="1" applyAlignment="1">
      <alignment horizontal="center" vertical="center" wrapText="1"/>
    </xf>
    <xf numFmtId="0" fontId="39" fillId="0" borderId="10" xfId="0" applyFont="1" applyBorder="1" applyAlignment="1">
      <alignment horizontal="center" vertical="center" wrapText="1"/>
    </xf>
    <xf numFmtId="166" fontId="37" fillId="0" borderId="10" xfId="0" applyNumberFormat="1" applyFont="1" applyBorder="1" applyAlignment="1">
      <alignment horizontal="center" vertical="center" wrapText="1"/>
    </xf>
    <xf numFmtId="165" fontId="37" fillId="0" borderId="10" xfId="0" applyNumberFormat="1" applyFont="1" applyBorder="1" applyAlignment="1">
      <alignment horizontal="center" vertical="center" wrapText="1"/>
    </xf>
    <xf numFmtId="0" fontId="38" fillId="0" borderId="10" xfId="0" applyFont="1" applyBorder="1" applyAlignment="1">
      <alignment horizontal="center" vertical="center"/>
    </xf>
    <xf numFmtId="166" fontId="38" fillId="0" borderId="10" xfId="0" applyNumberFormat="1" applyFont="1" applyBorder="1" applyAlignment="1">
      <alignment horizontal="center" vertical="center" wrapText="1"/>
    </xf>
    <xf numFmtId="0" fontId="37" fillId="0" borderId="10" xfId="0" applyFont="1" applyBorder="1" applyAlignment="1">
      <alignment horizontal="center" vertical="center"/>
    </xf>
    <xf numFmtId="3" fontId="37" fillId="0" borderId="10" xfId="0" applyNumberFormat="1" applyFont="1" applyBorder="1" applyAlignment="1">
      <alignment horizontal="center" vertical="center" wrapText="1"/>
    </xf>
    <xf numFmtId="4" fontId="38" fillId="0" borderId="10" xfId="0" applyNumberFormat="1" applyFont="1" applyBorder="1" applyAlignment="1">
      <alignment horizontal="center" vertical="center"/>
    </xf>
    <xf numFmtId="0" fontId="35" fillId="0" borderId="0" xfId="0" applyFont="1" applyFill="1" applyAlignment="1">
      <alignment horizontal="left" vertical="top"/>
    </xf>
    <xf numFmtId="0" fontId="26" fillId="0" borderId="0" xfId="0" applyFont="1" applyAlignment="1">
      <alignment vertical="center"/>
    </xf>
    <xf numFmtId="0" fontId="0" fillId="0" borderId="0" xfId="0" applyAlignment="1"/>
    <xf numFmtId="0" fontId="0" fillId="0" borderId="0" xfId="0" applyAlignment="1">
      <alignment wrapText="1"/>
    </xf>
    <xf numFmtId="0" fontId="37" fillId="0" borderId="10" xfId="0" applyFont="1" applyBorder="1" applyAlignment="1">
      <alignment horizontal="center" vertical="center" wrapText="1"/>
    </xf>
    <xf numFmtId="2" fontId="38" fillId="0" borderId="10" xfId="0" applyNumberFormat="1" applyFont="1" applyBorder="1" applyAlignment="1">
      <alignment horizontal="center" vertical="center" wrapText="1"/>
    </xf>
    <xf numFmtId="2" fontId="40" fillId="0" borderId="10" xfId="0" applyNumberFormat="1" applyFont="1" applyBorder="1" applyAlignment="1">
      <alignment horizontal="center" vertical="center" wrapText="1" readingOrder="1"/>
    </xf>
    <xf numFmtId="0" fontId="37" fillId="0" borderId="0" xfId="0" applyFont="1" applyAlignment="1">
      <alignment horizontal="left" vertical="top" wrapText="1"/>
    </xf>
    <xf numFmtId="0" fontId="37" fillId="0" borderId="0" xfId="0" applyFont="1" applyAlignment="1">
      <alignment wrapText="1"/>
    </xf>
    <xf numFmtId="0" fontId="0" fillId="0" borderId="0" xfId="0" applyAlignment="1">
      <alignment wrapText="1"/>
    </xf>
    <xf numFmtId="0" fontId="37" fillId="0" borderId="0" xfId="0" applyFont="1" applyAlignment="1">
      <alignment horizontal="left" vertical="top" wrapText="1"/>
    </xf>
    <xf numFmtId="0" fontId="0" fillId="0" borderId="0" xfId="0" applyAlignment="1">
      <alignment wrapText="1"/>
    </xf>
    <xf numFmtId="0" fontId="37" fillId="0" borderId="0" xfId="0" applyFont="1" applyAlignment="1">
      <alignment wrapText="1"/>
    </xf>
    <xf numFmtId="0" fontId="41" fillId="0" borderId="10" xfId="0" applyFont="1" applyFill="1" applyBorder="1" applyAlignment="1">
      <alignment horizontal="center" vertical="center" wrapText="1"/>
    </xf>
    <xf numFmtId="0" fontId="25" fillId="0" borderId="0" xfId="0" applyFont="1" applyBorder="1" applyAlignment="1" applyProtection="1">
      <alignment horizontal="center" vertical="center" wrapText="1" readingOrder="1"/>
      <protection locked="0"/>
    </xf>
    <xf numFmtId="0" fontId="42" fillId="0" borderId="10" xfId="0" applyFont="1" applyBorder="1" applyAlignment="1">
      <alignment horizontal="center" vertical="center" wrapText="1"/>
    </xf>
    <xf numFmtId="49" fontId="43" fillId="0" borderId="10" xfId="2061" applyNumberFormat="1" applyBorder="1" applyAlignment="1">
      <alignment horizontal="center" vertical="center" wrapText="1"/>
    </xf>
    <xf numFmtId="0" fontId="42" fillId="0" borderId="11" xfId="0" applyFont="1" applyBorder="1" applyAlignment="1">
      <alignment horizontal="center" vertical="center" wrapText="1"/>
    </xf>
    <xf numFmtId="0" fontId="41" fillId="0" borderId="0" xfId="0" applyFont="1"/>
    <xf numFmtId="0" fontId="25" fillId="0" borderId="17" xfId="0" applyFont="1" applyBorder="1" applyAlignment="1" applyProtection="1">
      <alignment horizontal="left" vertical="top" wrapText="1" readingOrder="1"/>
      <protection locked="0"/>
    </xf>
    <xf numFmtId="0" fontId="25" fillId="0" borderId="18" xfId="0" applyFont="1" applyBorder="1" applyAlignment="1" applyProtection="1">
      <alignment vertical="top" wrapText="1" readingOrder="1"/>
      <protection locked="0"/>
    </xf>
    <xf numFmtId="164" fontId="25" fillId="0" borderId="18" xfId="0" applyNumberFormat="1" applyFont="1" applyBorder="1" applyAlignment="1" applyProtection="1">
      <alignment horizontal="center" vertical="top" wrapText="1" readingOrder="1"/>
      <protection locked="0"/>
    </xf>
    <xf numFmtId="168" fontId="25" fillId="0" borderId="18" xfId="0" applyNumberFormat="1" applyFont="1" applyBorder="1" applyAlignment="1" applyProtection="1">
      <alignment vertical="top" wrapText="1" readingOrder="1"/>
      <protection locked="0"/>
    </xf>
    <xf numFmtId="0" fontId="0" fillId="0" borderId="0" xfId="0" applyAlignment="1">
      <alignment wrapText="1"/>
    </xf>
    <xf numFmtId="0" fontId="34" fillId="0" borderId="10" xfId="0" applyFont="1" applyBorder="1" applyAlignment="1">
      <alignment horizontal="left" vertical="center" wrapText="1"/>
    </xf>
    <xf numFmtId="0" fontId="37"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0" xfId="0" applyFont="1" applyBorder="1" applyAlignment="1">
      <alignment horizontal="left" vertical="center" wrapText="1"/>
    </xf>
    <xf numFmtId="166" fontId="35" fillId="0" borderId="10" xfId="0" applyNumberFormat="1" applyFont="1" applyBorder="1" applyAlignment="1">
      <alignment horizontal="center" vertical="center" wrapText="1"/>
    </xf>
    <xf numFmtId="0" fontId="35" fillId="0" borderId="0" xfId="0" applyFont="1" applyAlignment="1">
      <alignment wrapText="1"/>
    </xf>
    <xf numFmtId="0" fontId="2" fillId="0" borderId="0" xfId="0" applyFont="1" applyAlignment="1">
      <alignment horizontal="center" wrapText="1"/>
    </xf>
    <xf numFmtId="0" fontId="30" fillId="0" borderId="10"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3" xfId="0" applyFont="1" applyBorder="1" applyAlignment="1">
      <alignment horizontal="center" vertical="center" wrapText="1"/>
    </xf>
    <xf numFmtId="0" fontId="37" fillId="0" borderId="0" xfId="0" applyFont="1" applyFill="1" applyAlignment="1">
      <alignment horizontal="left" vertical="top" wrapText="1"/>
    </xf>
    <xf numFmtId="0" fontId="30" fillId="0" borderId="12" xfId="0" applyFont="1"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26" fillId="0" borderId="0" xfId="0" applyFont="1" applyAlignment="1">
      <alignment vertical="center" wrapText="1"/>
    </xf>
    <xf numFmtId="0" fontId="30" fillId="0" borderId="11" xfId="0" applyFont="1" applyBorder="1" applyAlignment="1">
      <alignment horizontal="center" vertical="center" wrapText="1"/>
    </xf>
    <xf numFmtId="0" fontId="30" fillId="0" borderId="16" xfId="0" applyFont="1" applyBorder="1" applyAlignment="1">
      <alignment horizontal="center" vertical="center" wrapText="1"/>
    </xf>
    <xf numFmtId="0" fontId="32" fillId="0" borderId="0" xfId="0" applyFont="1" applyAlignment="1">
      <alignment wrapText="1"/>
    </xf>
    <xf numFmtId="0" fontId="0" fillId="0" borderId="0" xfId="0" applyAlignment="1">
      <alignment wrapText="1"/>
    </xf>
    <xf numFmtId="0" fontId="37" fillId="0" borderId="0" xfId="0" applyFont="1" applyAlignment="1">
      <alignment wrapText="1"/>
    </xf>
    <xf numFmtId="0" fontId="36" fillId="0" borderId="10" xfId="0" applyFont="1" applyBorder="1" applyAlignment="1">
      <alignment horizontal="right" vertical="center"/>
    </xf>
    <xf numFmtId="167" fontId="36" fillId="0" borderId="12" xfId="0" applyNumberFormat="1" applyFont="1" applyBorder="1" applyAlignment="1">
      <alignment horizontal="right" vertical="center"/>
    </xf>
    <xf numFmtId="167" fontId="0" fillId="0" borderId="14" xfId="0" applyNumberFormat="1" applyBorder="1" applyAlignment="1">
      <alignment horizontal="right"/>
    </xf>
    <xf numFmtId="167" fontId="0" fillId="0" borderId="13" xfId="0" applyNumberFormat="1" applyBorder="1" applyAlignment="1">
      <alignment horizontal="right"/>
    </xf>
    <xf numFmtId="0" fontId="37" fillId="0" borderId="0" xfId="0" applyFont="1" applyAlignment="1">
      <alignment horizontal="left" vertical="top" wrapText="1"/>
    </xf>
  </cellXfs>
  <cellStyles count="2062">
    <cellStyle name="20% - Акцент1 10" xfId="1"/>
    <cellStyle name="20% - Акцент1 10 2" xfId="2"/>
    <cellStyle name="20% - Акцент1 10 3" xfId="3"/>
    <cellStyle name="20% - Акцент1 10 4" xfId="4"/>
    <cellStyle name="20% - Акцент1 2" xfId="5"/>
    <cellStyle name="20% - Акцент1 2 10" xfId="6"/>
    <cellStyle name="20% - Акцент1 2 10 2" xfId="7"/>
    <cellStyle name="20% - Акцент1 2 10 3" xfId="8"/>
    <cellStyle name="20% - Акцент1 2 10 4" xfId="9"/>
    <cellStyle name="20% - Акцент1 2 10 5" xfId="10"/>
    <cellStyle name="20% - Акцент1 2 11" xfId="11"/>
    <cellStyle name="20% - Акцент1 2 12" xfId="12"/>
    <cellStyle name="20% - Акцент1 2 13" xfId="13"/>
    <cellStyle name="20% - Акцент1 2 14" xfId="14"/>
    <cellStyle name="20% - Акцент1 2 15" xfId="15"/>
    <cellStyle name="20% - Акцент1 2 2" xfId="16"/>
    <cellStyle name="20% - Акцент1 2 3" xfId="17"/>
    <cellStyle name="20% - Акцент1 2 3 2" xfId="18"/>
    <cellStyle name="20% - Акцент1 2 4" xfId="19"/>
    <cellStyle name="20% - Акцент1 2 4 2" xfId="20"/>
    <cellStyle name="20% - Акцент1 2 5" xfId="21"/>
    <cellStyle name="20% - Акцент1 2 5 2" xfId="22"/>
    <cellStyle name="20% - Акцент1 2 5 2 2" xfId="23"/>
    <cellStyle name="20% - Акцент1 2 5 2 2 2" xfId="24"/>
    <cellStyle name="20% - Акцент1 2 5 2 3" xfId="25"/>
    <cellStyle name="20% - Акцент1 2 5 2 4" xfId="26"/>
    <cellStyle name="20% - Акцент1 2 5 3" xfId="27"/>
    <cellStyle name="20% - Акцент1 2 5 3 2" xfId="28"/>
    <cellStyle name="20% - Акцент1 2 5 4" xfId="29"/>
    <cellStyle name="20% - Акцент1 2 6" xfId="30"/>
    <cellStyle name="20% - Акцент1 2 6 2" xfId="31"/>
    <cellStyle name="20% - Акцент1 2 7" xfId="32"/>
    <cellStyle name="20% - Акцент1 2 8" xfId="33"/>
    <cellStyle name="20% - Акцент1 2 9" xfId="34"/>
    <cellStyle name="20% - Акцент1 2 9 2" xfId="35"/>
    <cellStyle name="20% - Акцент1 3" xfId="36"/>
    <cellStyle name="20% - Акцент1 4" xfId="37"/>
    <cellStyle name="20% - Акцент1 5" xfId="38"/>
    <cellStyle name="20% - Акцент1 5 2" xfId="39"/>
    <cellStyle name="20% - Акцент1 5 3" xfId="40"/>
    <cellStyle name="20% - Акцент1 5 4" xfId="41"/>
    <cellStyle name="20% - Акцент1 6" xfId="42"/>
    <cellStyle name="20% - Акцент1 7" xfId="43"/>
    <cellStyle name="20% - Акцент1 8" xfId="44"/>
    <cellStyle name="20% - Акцент1 9" xfId="45"/>
    <cellStyle name="20% - Акцент2 10" xfId="46"/>
    <cellStyle name="20% - Акцент2 10 2" xfId="47"/>
    <cellStyle name="20% - Акцент2 10 3" xfId="48"/>
    <cellStyle name="20% - Акцент2 10 4" xfId="49"/>
    <cellStyle name="20% - Акцент2 2" xfId="50"/>
    <cellStyle name="20% - Акцент2 2 10" xfId="51"/>
    <cellStyle name="20% - Акцент2 2 10 2" xfId="52"/>
    <cellStyle name="20% - Акцент2 2 10 3" xfId="53"/>
    <cellStyle name="20% - Акцент2 2 10 4" xfId="54"/>
    <cellStyle name="20% - Акцент2 2 10 5" xfId="55"/>
    <cellStyle name="20% - Акцент2 2 11" xfId="56"/>
    <cellStyle name="20% - Акцент2 2 12" xfId="57"/>
    <cellStyle name="20% - Акцент2 2 13" xfId="58"/>
    <cellStyle name="20% - Акцент2 2 14" xfId="59"/>
    <cellStyle name="20% - Акцент2 2 15" xfId="60"/>
    <cellStyle name="20% - Акцент2 2 2" xfId="61"/>
    <cellStyle name="20% - Акцент2 2 3" xfId="62"/>
    <cellStyle name="20% - Акцент2 2 3 2" xfId="63"/>
    <cellStyle name="20% - Акцент2 2 4" xfId="64"/>
    <cellStyle name="20% - Акцент2 2 4 2" xfId="65"/>
    <cellStyle name="20% - Акцент2 2 5" xfId="66"/>
    <cellStyle name="20% - Акцент2 2 5 2" xfId="67"/>
    <cellStyle name="20% - Акцент2 2 5 2 2" xfId="68"/>
    <cellStyle name="20% - Акцент2 2 5 2 2 2" xfId="69"/>
    <cellStyle name="20% - Акцент2 2 5 2 3" xfId="70"/>
    <cellStyle name="20% - Акцент2 2 5 2 4" xfId="71"/>
    <cellStyle name="20% - Акцент2 2 5 3" xfId="72"/>
    <cellStyle name="20% - Акцент2 2 5 3 2" xfId="73"/>
    <cellStyle name="20% - Акцент2 2 5 4" xfId="74"/>
    <cellStyle name="20% - Акцент2 2 6" xfId="75"/>
    <cellStyle name="20% - Акцент2 2 6 2" xfId="76"/>
    <cellStyle name="20% - Акцент2 2 7" xfId="77"/>
    <cellStyle name="20% - Акцент2 2 8" xfId="78"/>
    <cellStyle name="20% - Акцент2 2 9" xfId="79"/>
    <cellStyle name="20% - Акцент2 2 9 2" xfId="80"/>
    <cellStyle name="20% - Акцент2 3" xfId="81"/>
    <cellStyle name="20% - Акцент2 4" xfId="82"/>
    <cellStyle name="20% - Акцент2 5" xfId="83"/>
    <cellStyle name="20% - Акцент2 5 2" xfId="84"/>
    <cellStyle name="20% - Акцент2 5 3" xfId="85"/>
    <cellStyle name="20% - Акцент2 5 4" xfId="86"/>
    <cellStyle name="20% - Акцент2 6" xfId="87"/>
    <cellStyle name="20% - Акцент2 7" xfId="88"/>
    <cellStyle name="20% - Акцент2 8" xfId="89"/>
    <cellStyle name="20% - Акцент2 9" xfId="90"/>
    <cellStyle name="20% - Акцент3 10" xfId="91"/>
    <cellStyle name="20% - Акцент3 10 2" xfId="92"/>
    <cellStyle name="20% - Акцент3 10 3" xfId="93"/>
    <cellStyle name="20% - Акцент3 10 4" xfId="94"/>
    <cellStyle name="20% - Акцент3 2" xfId="95"/>
    <cellStyle name="20% - Акцент3 2 10" xfId="96"/>
    <cellStyle name="20% - Акцент3 2 10 2" xfId="97"/>
    <cellStyle name="20% - Акцент3 2 10 3" xfId="98"/>
    <cellStyle name="20% - Акцент3 2 10 4" xfId="99"/>
    <cellStyle name="20% - Акцент3 2 10 5" xfId="100"/>
    <cellStyle name="20% - Акцент3 2 11" xfId="101"/>
    <cellStyle name="20% - Акцент3 2 12" xfId="102"/>
    <cellStyle name="20% - Акцент3 2 13" xfId="103"/>
    <cellStyle name="20% - Акцент3 2 14" xfId="104"/>
    <cellStyle name="20% - Акцент3 2 15" xfId="105"/>
    <cellStyle name="20% - Акцент3 2 2" xfId="106"/>
    <cellStyle name="20% - Акцент3 2 3" xfId="107"/>
    <cellStyle name="20% - Акцент3 2 3 2" xfId="108"/>
    <cellStyle name="20% - Акцент3 2 4" xfId="109"/>
    <cellStyle name="20% - Акцент3 2 4 2" xfId="110"/>
    <cellStyle name="20% - Акцент3 2 5" xfId="111"/>
    <cellStyle name="20% - Акцент3 2 5 2" xfId="112"/>
    <cellStyle name="20% - Акцент3 2 5 2 2" xfId="113"/>
    <cellStyle name="20% - Акцент3 2 5 2 2 2" xfId="114"/>
    <cellStyle name="20% - Акцент3 2 5 2 3" xfId="115"/>
    <cellStyle name="20% - Акцент3 2 5 2 4" xfId="116"/>
    <cellStyle name="20% - Акцент3 2 5 3" xfId="117"/>
    <cellStyle name="20% - Акцент3 2 5 3 2" xfId="118"/>
    <cellStyle name="20% - Акцент3 2 5 4" xfId="119"/>
    <cellStyle name="20% - Акцент3 2 6" xfId="120"/>
    <cellStyle name="20% - Акцент3 2 6 2" xfId="121"/>
    <cellStyle name="20% - Акцент3 2 7" xfId="122"/>
    <cellStyle name="20% - Акцент3 2 8" xfId="123"/>
    <cellStyle name="20% - Акцент3 2 9" xfId="124"/>
    <cellStyle name="20% - Акцент3 2 9 2" xfId="125"/>
    <cellStyle name="20% - Акцент3 3" xfId="126"/>
    <cellStyle name="20% - Акцент3 4" xfId="127"/>
    <cellStyle name="20% - Акцент3 5" xfId="128"/>
    <cellStyle name="20% - Акцент3 5 2" xfId="129"/>
    <cellStyle name="20% - Акцент3 5 3" xfId="130"/>
    <cellStyle name="20% - Акцент3 5 4" xfId="131"/>
    <cellStyle name="20% - Акцент3 6" xfId="132"/>
    <cellStyle name="20% - Акцент3 7" xfId="133"/>
    <cellStyle name="20% - Акцент3 8" xfId="134"/>
    <cellStyle name="20% - Акцент3 9" xfId="135"/>
    <cellStyle name="20% - Акцент4 10" xfId="136"/>
    <cellStyle name="20% - Акцент4 10 2" xfId="137"/>
    <cellStyle name="20% - Акцент4 10 3" xfId="138"/>
    <cellStyle name="20% - Акцент4 10 4" xfId="139"/>
    <cellStyle name="20% - Акцент4 2" xfId="140"/>
    <cellStyle name="20% - Акцент4 2 10" xfId="141"/>
    <cellStyle name="20% - Акцент4 2 10 2" xfId="142"/>
    <cellStyle name="20% - Акцент4 2 10 3" xfId="143"/>
    <cellStyle name="20% - Акцент4 2 10 4" xfId="144"/>
    <cellStyle name="20% - Акцент4 2 10 5" xfId="145"/>
    <cellStyle name="20% - Акцент4 2 11" xfId="146"/>
    <cellStyle name="20% - Акцент4 2 12" xfId="147"/>
    <cellStyle name="20% - Акцент4 2 13" xfId="148"/>
    <cellStyle name="20% - Акцент4 2 14" xfId="149"/>
    <cellStyle name="20% - Акцент4 2 15" xfId="150"/>
    <cellStyle name="20% - Акцент4 2 2" xfId="151"/>
    <cellStyle name="20% - Акцент4 2 3" xfId="152"/>
    <cellStyle name="20% - Акцент4 2 3 2" xfId="153"/>
    <cellStyle name="20% - Акцент4 2 4" xfId="154"/>
    <cellStyle name="20% - Акцент4 2 4 2" xfId="155"/>
    <cellStyle name="20% - Акцент4 2 5" xfId="156"/>
    <cellStyle name="20% - Акцент4 2 5 2" xfId="157"/>
    <cellStyle name="20% - Акцент4 2 5 2 2" xfId="158"/>
    <cellStyle name="20% - Акцент4 2 5 2 2 2" xfId="159"/>
    <cellStyle name="20% - Акцент4 2 5 2 3" xfId="160"/>
    <cellStyle name="20% - Акцент4 2 5 2 4" xfId="161"/>
    <cellStyle name="20% - Акцент4 2 5 3" xfId="162"/>
    <cellStyle name="20% - Акцент4 2 5 3 2" xfId="163"/>
    <cellStyle name="20% - Акцент4 2 5 4" xfId="164"/>
    <cellStyle name="20% - Акцент4 2 6" xfId="165"/>
    <cellStyle name="20% - Акцент4 2 6 2" xfId="166"/>
    <cellStyle name="20% - Акцент4 2 7" xfId="167"/>
    <cellStyle name="20% - Акцент4 2 8" xfId="168"/>
    <cellStyle name="20% - Акцент4 2 9" xfId="169"/>
    <cellStyle name="20% - Акцент4 2 9 2" xfId="170"/>
    <cellStyle name="20% - Акцент4 3" xfId="171"/>
    <cellStyle name="20% - Акцент4 4" xfId="172"/>
    <cellStyle name="20% - Акцент4 5" xfId="173"/>
    <cellStyle name="20% - Акцент4 5 2" xfId="174"/>
    <cellStyle name="20% - Акцент4 5 3" xfId="175"/>
    <cellStyle name="20% - Акцент4 5 4" xfId="176"/>
    <cellStyle name="20% - Акцент4 6" xfId="177"/>
    <cellStyle name="20% - Акцент4 7" xfId="178"/>
    <cellStyle name="20% - Акцент4 8" xfId="179"/>
    <cellStyle name="20% - Акцент4 9" xfId="180"/>
    <cellStyle name="20% - Акцент5 10" xfId="181"/>
    <cellStyle name="20% - Акцент5 10 2" xfId="182"/>
    <cellStyle name="20% - Акцент5 10 3" xfId="183"/>
    <cellStyle name="20% - Акцент5 10 4" xfId="184"/>
    <cellStyle name="20% - Акцент5 2" xfId="185"/>
    <cellStyle name="20% - Акцент5 2 10" xfId="186"/>
    <cellStyle name="20% - Акцент5 2 10 2" xfId="187"/>
    <cellStyle name="20% - Акцент5 2 10 3" xfId="188"/>
    <cellStyle name="20% - Акцент5 2 10 4" xfId="189"/>
    <cellStyle name="20% - Акцент5 2 10 5" xfId="190"/>
    <cellStyle name="20% - Акцент5 2 11" xfId="191"/>
    <cellStyle name="20% - Акцент5 2 12" xfId="192"/>
    <cellStyle name="20% - Акцент5 2 13" xfId="193"/>
    <cellStyle name="20% - Акцент5 2 14" xfId="194"/>
    <cellStyle name="20% - Акцент5 2 15" xfId="195"/>
    <cellStyle name="20% - Акцент5 2 2" xfId="196"/>
    <cellStyle name="20% - Акцент5 2 3" xfId="197"/>
    <cellStyle name="20% - Акцент5 2 3 2" xfId="198"/>
    <cellStyle name="20% - Акцент5 2 4" xfId="199"/>
    <cellStyle name="20% - Акцент5 2 4 2" xfId="200"/>
    <cellStyle name="20% - Акцент5 2 5" xfId="201"/>
    <cellStyle name="20% - Акцент5 2 5 2" xfId="202"/>
    <cellStyle name="20% - Акцент5 2 5 2 2" xfId="203"/>
    <cellStyle name="20% - Акцент5 2 5 2 2 2" xfId="204"/>
    <cellStyle name="20% - Акцент5 2 5 2 3" xfId="205"/>
    <cellStyle name="20% - Акцент5 2 5 2 4" xfId="206"/>
    <cellStyle name="20% - Акцент5 2 5 3" xfId="207"/>
    <cellStyle name="20% - Акцент5 2 5 3 2" xfId="208"/>
    <cellStyle name="20% - Акцент5 2 5 4" xfId="209"/>
    <cellStyle name="20% - Акцент5 2 6" xfId="210"/>
    <cellStyle name="20% - Акцент5 2 6 2" xfId="211"/>
    <cellStyle name="20% - Акцент5 2 7" xfId="212"/>
    <cellStyle name="20% - Акцент5 2 8" xfId="213"/>
    <cellStyle name="20% - Акцент5 2 9" xfId="214"/>
    <cellStyle name="20% - Акцент5 2 9 2" xfId="215"/>
    <cellStyle name="20% - Акцент5 3" xfId="216"/>
    <cellStyle name="20% - Акцент5 4" xfId="217"/>
    <cellStyle name="20% - Акцент5 5" xfId="218"/>
    <cellStyle name="20% - Акцент5 5 2" xfId="219"/>
    <cellStyle name="20% - Акцент5 5 3" xfId="220"/>
    <cellStyle name="20% - Акцент5 5 4" xfId="221"/>
    <cellStyle name="20% - Акцент5 6" xfId="222"/>
    <cellStyle name="20% - Акцент5 7" xfId="223"/>
    <cellStyle name="20% - Акцент5 8" xfId="224"/>
    <cellStyle name="20% - Акцент5 9" xfId="225"/>
    <cellStyle name="20% - Акцент6 10" xfId="226"/>
    <cellStyle name="20% - Акцент6 10 2" xfId="227"/>
    <cellStyle name="20% - Акцент6 10 3" xfId="228"/>
    <cellStyle name="20% - Акцент6 10 4" xfId="229"/>
    <cellStyle name="20% - Акцент6 2" xfId="230"/>
    <cellStyle name="20% - Акцент6 2 10" xfId="231"/>
    <cellStyle name="20% - Акцент6 2 10 2" xfId="232"/>
    <cellStyle name="20% - Акцент6 2 10 3" xfId="233"/>
    <cellStyle name="20% - Акцент6 2 10 4" xfId="234"/>
    <cellStyle name="20% - Акцент6 2 10 5" xfId="235"/>
    <cellStyle name="20% - Акцент6 2 11" xfId="236"/>
    <cellStyle name="20% - Акцент6 2 12" xfId="237"/>
    <cellStyle name="20% - Акцент6 2 13" xfId="238"/>
    <cellStyle name="20% - Акцент6 2 14" xfId="239"/>
    <cellStyle name="20% - Акцент6 2 15" xfId="240"/>
    <cellStyle name="20% - Акцент6 2 2" xfId="241"/>
    <cellStyle name="20% - Акцент6 2 3" xfId="242"/>
    <cellStyle name="20% - Акцент6 2 3 2" xfId="243"/>
    <cellStyle name="20% - Акцент6 2 4" xfId="244"/>
    <cellStyle name="20% - Акцент6 2 4 2" xfId="245"/>
    <cellStyle name="20% - Акцент6 2 5" xfId="246"/>
    <cellStyle name="20% - Акцент6 2 5 2" xfId="247"/>
    <cellStyle name="20% - Акцент6 2 5 2 2" xfId="248"/>
    <cellStyle name="20% - Акцент6 2 5 2 2 2" xfId="249"/>
    <cellStyle name="20% - Акцент6 2 5 2 3" xfId="250"/>
    <cellStyle name="20% - Акцент6 2 5 2 4" xfId="251"/>
    <cellStyle name="20% - Акцент6 2 5 3" xfId="252"/>
    <cellStyle name="20% - Акцент6 2 5 3 2" xfId="253"/>
    <cellStyle name="20% - Акцент6 2 5 4" xfId="254"/>
    <cellStyle name="20% - Акцент6 2 6" xfId="255"/>
    <cellStyle name="20% - Акцент6 2 6 2" xfId="256"/>
    <cellStyle name="20% - Акцент6 2 7" xfId="257"/>
    <cellStyle name="20% - Акцент6 2 8" xfId="258"/>
    <cellStyle name="20% - Акцент6 2 9" xfId="259"/>
    <cellStyle name="20% - Акцент6 2 9 2" xfId="260"/>
    <cellStyle name="20% - Акцент6 3" xfId="261"/>
    <cellStyle name="20% - Акцент6 4" xfId="262"/>
    <cellStyle name="20% - Акцент6 5" xfId="263"/>
    <cellStyle name="20% - Акцент6 5 2" xfId="264"/>
    <cellStyle name="20% - Акцент6 5 3" xfId="265"/>
    <cellStyle name="20% - Акцент6 5 4" xfId="266"/>
    <cellStyle name="20% - Акцент6 6" xfId="267"/>
    <cellStyle name="20% - Акцент6 7" xfId="268"/>
    <cellStyle name="20% - Акцент6 8" xfId="269"/>
    <cellStyle name="20% - Акцент6 9" xfId="270"/>
    <cellStyle name="40% - Акцент1 10" xfId="271"/>
    <cellStyle name="40% - Акцент1 10 2" xfId="272"/>
    <cellStyle name="40% - Акцент1 10 3" xfId="273"/>
    <cellStyle name="40% - Акцент1 10 4" xfId="274"/>
    <cellStyle name="40% - Акцент1 2" xfId="275"/>
    <cellStyle name="40% - Акцент1 2 10" xfId="276"/>
    <cellStyle name="40% - Акцент1 2 10 2" xfId="277"/>
    <cellStyle name="40% - Акцент1 2 10 3" xfId="278"/>
    <cellStyle name="40% - Акцент1 2 10 4" xfId="279"/>
    <cellStyle name="40% - Акцент1 2 10 5" xfId="280"/>
    <cellStyle name="40% - Акцент1 2 11" xfId="281"/>
    <cellStyle name="40% - Акцент1 2 12" xfId="282"/>
    <cellStyle name="40% - Акцент1 2 13" xfId="283"/>
    <cellStyle name="40% - Акцент1 2 14" xfId="284"/>
    <cellStyle name="40% - Акцент1 2 15" xfId="285"/>
    <cellStyle name="40% - Акцент1 2 2" xfId="286"/>
    <cellStyle name="40% - Акцент1 2 3" xfId="287"/>
    <cellStyle name="40% - Акцент1 2 3 2" xfId="288"/>
    <cellStyle name="40% - Акцент1 2 4" xfId="289"/>
    <cellStyle name="40% - Акцент1 2 4 2" xfId="290"/>
    <cellStyle name="40% - Акцент1 2 5" xfId="291"/>
    <cellStyle name="40% - Акцент1 2 5 2" xfId="292"/>
    <cellStyle name="40% - Акцент1 2 5 2 2" xfId="293"/>
    <cellStyle name="40% - Акцент1 2 5 2 2 2" xfId="294"/>
    <cellStyle name="40% - Акцент1 2 5 2 3" xfId="295"/>
    <cellStyle name="40% - Акцент1 2 5 2 4" xfId="296"/>
    <cellStyle name="40% - Акцент1 2 5 3" xfId="297"/>
    <cellStyle name="40% - Акцент1 2 5 3 2" xfId="298"/>
    <cellStyle name="40% - Акцент1 2 5 4" xfId="299"/>
    <cellStyle name="40% - Акцент1 2 6" xfId="300"/>
    <cellStyle name="40% - Акцент1 2 6 2" xfId="301"/>
    <cellStyle name="40% - Акцент1 2 7" xfId="302"/>
    <cellStyle name="40% - Акцент1 2 8" xfId="303"/>
    <cellStyle name="40% - Акцент1 2 9" xfId="304"/>
    <cellStyle name="40% - Акцент1 2 9 2" xfId="305"/>
    <cellStyle name="40% - Акцент1 3" xfId="306"/>
    <cellStyle name="40% - Акцент1 4" xfId="307"/>
    <cellStyle name="40% - Акцент1 5" xfId="308"/>
    <cellStyle name="40% - Акцент1 5 2" xfId="309"/>
    <cellStyle name="40% - Акцент1 5 3" xfId="310"/>
    <cellStyle name="40% - Акцент1 5 4" xfId="311"/>
    <cellStyle name="40% - Акцент1 6" xfId="312"/>
    <cellStyle name="40% - Акцент1 7" xfId="313"/>
    <cellStyle name="40% - Акцент1 8" xfId="314"/>
    <cellStyle name="40% - Акцент1 9" xfId="315"/>
    <cellStyle name="40% - Акцент2 10" xfId="316"/>
    <cellStyle name="40% - Акцент2 10 2" xfId="317"/>
    <cellStyle name="40% - Акцент2 10 3" xfId="318"/>
    <cellStyle name="40% - Акцент2 10 4" xfId="319"/>
    <cellStyle name="40% - Акцент2 2" xfId="320"/>
    <cellStyle name="40% - Акцент2 2 10" xfId="321"/>
    <cellStyle name="40% - Акцент2 2 10 2" xfId="322"/>
    <cellStyle name="40% - Акцент2 2 10 3" xfId="323"/>
    <cellStyle name="40% - Акцент2 2 10 4" xfId="324"/>
    <cellStyle name="40% - Акцент2 2 10 5" xfId="325"/>
    <cellStyle name="40% - Акцент2 2 11" xfId="326"/>
    <cellStyle name="40% - Акцент2 2 12" xfId="327"/>
    <cellStyle name="40% - Акцент2 2 13" xfId="328"/>
    <cellStyle name="40% - Акцент2 2 14" xfId="329"/>
    <cellStyle name="40% - Акцент2 2 15" xfId="330"/>
    <cellStyle name="40% - Акцент2 2 2" xfId="331"/>
    <cellStyle name="40% - Акцент2 2 3" xfId="332"/>
    <cellStyle name="40% - Акцент2 2 3 2" xfId="333"/>
    <cellStyle name="40% - Акцент2 2 4" xfId="334"/>
    <cellStyle name="40% - Акцент2 2 4 2" xfId="335"/>
    <cellStyle name="40% - Акцент2 2 5" xfId="336"/>
    <cellStyle name="40% - Акцент2 2 5 2" xfId="337"/>
    <cellStyle name="40% - Акцент2 2 5 2 2" xfId="338"/>
    <cellStyle name="40% - Акцент2 2 5 2 2 2" xfId="339"/>
    <cellStyle name="40% - Акцент2 2 5 2 3" xfId="340"/>
    <cellStyle name="40% - Акцент2 2 5 2 4" xfId="341"/>
    <cellStyle name="40% - Акцент2 2 5 3" xfId="342"/>
    <cellStyle name="40% - Акцент2 2 5 3 2" xfId="343"/>
    <cellStyle name="40% - Акцент2 2 5 4" xfId="344"/>
    <cellStyle name="40% - Акцент2 2 6" xfId="345"/>
    <cellStyle name="40% - Акцент2 2 6 2" xfId="346"/>
    <cellStyle name="40% - Акцент2 2 7" xfId="347"/>
    <cellStyle name="40% - Акцент2 2 8" xfId="348"/>
    <cellStyle name="40% - Акцент2 2 9" xfId="349"/>
    <cellStyle name="40% - Акцент2 2 9 2" xfId="350"/>
    <cellStyle name="40% - Акцент2 3" xfId="351"/>
    <cellStyle name="40% - Акцент2 4" xfId="352"/>
    <cellStyle name="40% - Акцент2 5" xfId="353"/>
    <cellStyle name="40% - Акцент2 5 2" xfId="354"/>
    <cellStyle name="40% - Акцент2 5 3" xfId="355"/>
    <cellStyle name="40% - Акцент2 5 4" xfId="356"/>
    <cellStyle name="40% - Акцент2 6" xfId="357"/>
    <cellStyle name="40% - Акцент2 7" xfId="358"/>
    <cellStyle name="40% - Акцент2 8" xfId="359"/>
    <cellStyle name="40% - Акцент2 9" xfId="360"/>
    <cellStyle name="40% - Акцент3 10" xfId="361"/>
    <cellStyle name="40% - Акцент3 10 2" xfId="362"/>
    <cellStyle name="40% - Акцент3 10 3" xfId="363"/>
    <cellStyle name="40% - Акцент3 10 4" xfId="364"/>
    <cellStyle name="40% - Акцент3 2" xfId="365"/>
    <cellStyle name="40% - Акцент3 2 10" xfId="366"/>
    <cellStyle name="40% - Акцент3 2 10 2" xfId="367"/>
    <cellStyle name="40% - Акцент3 2 10 3" xfId="368"/>
    <cellStyle name="40% - Акцент3 2 10 4" xfId="369"/>
    <cellStyle name="40% - Акцент3 2 10 5" xfId="370"/>
    <cellStyle name="40% - Акцент3 2 11" xfId="371"/>
    <cellStyle name="40% - Акцент3 2 12" xfId="372"/>
    <cellStyle name="40% - Акцент3 2 13" xfId="373"/>
    <cellStyle name="40% - Акцент3 2 14" xfId="374"/>
    <cellStyle name="40% - Акцент3 2 15" xfId="375"/>
    <cellStyle name="40% - Акцент3 2 2" xfId="376"/>
    <cellStyle name="40% - Акцент3 2 3" xfId="377"/>
    <cellStyle name="40% - Акцент3 2 3 2" xfId="378"/>
    <cellStyle name="40% - Акцент3 2 4" xfId="379"/>
    <cellStyle name="40% - Акцент3 2 4 2" xfId="380"/>
    <cellStyle name="40% - Акцент3 2 5" xfId="381"/>
    <cellStyle name="40% - Акцент3 2 5 2" xfId="382"/>
    <cellStyle name="40% - Акцент3 2 5 2 2" xfId="383"/>
    <cellStyle name="40% - Акцент3 2 5 2 2 2" xfId="384"/>
    <cellStyle name="40% - Акцент3 2 5 2 3" xfId="385"/>
    <cellStyle name="40% - Акцент3 2 5 2 4" xfId="386"/>
    <cellStyle name="40% - Акцент3 2 5 3" xfId="387"/>
    <cellStyle name="40% - Акцент3 2 5 3 2" xfId="388"/>
    <cellStyle name="40% - Акцент3 2 5 4" xfId="389"/>
    <cellStyle name="40% - Акцент3 2 6" xfId="390"/>
    <cellStyle name="40% - Акцент3 2 6 2" xfId="391"/>
    <cellStyle name="40% - Акцент3 2 7" xfId="392"/>
    <cellStyle name="40% - Акцент3 2 8" xfId="393"/>
    <cellStyle name="40% - Акцент3 2 9" xfId="394"/>
    <cellStyle name="40% - Акцент3 2 9 2" xfId="395"/>
    <cellStyle name="40% - Акцент3 3" xfId="396"/>
    <cellStyle name="40% - Акцент3 4" xfId="397"/>
    <cellStyle name="40% - Акцент3 5" xfId="398"/>
    <cellStyle name="40% - Акцент3 5 2" xfId="399"/>
    <cellStyle name="40% - Акцент3 5 3" xfId="400"/>
    <cellStyle name="40% - Акцент3 5 4" xfId="401"/>
    <cellStyle name="40% - Акцент3 6" xfId="402"/>
    <cellStyle name="40% - Акцент3 7" xfId="403"/>
    <cellStyle name="40% - Акцент3 8" xfId="404"/>
    <cellStyle name="40% - Акцент3 9" xfId="405"/>
    <cellStyle name="40% - Акцент4 10" xfId="406"/>
    <cellStyle name="40% - Акцент4 10 2" xfId="407"/>
    <cellStyle name="40% - Акцент4 10 3" xfId="408"/>
    <cellStyle name="40% - Акцент4 10 4" xfId="409"/>
    <cellStyle name="40% - Акцент4 2" xfId="410"/>
    <cellStyle name="40% - Акцент4 2 10" xfId="411"/>
    <cellStyle name="40% - Акцент4 2 10 2" xfId="412"/>
    <cellStyle name="40% - Акцент4 2 10 3" xfId="413"/>
    <cellStyle name="40% - Акцент4 2 10 4" xfId="414"/>
    <cellStyle name="40% - Акцент4 2 10 5" xfId="415"/>
    <cellStyle name="40% - Акцент4 2 11" xfId="416"/>
    <cellStyle name="40% - Акцент4 2 12" xfId="417"/>
    <cellStyle name="40% - Акцент4 2 13" xfId="418"/>
    <cellStyle name="40% - Акцент4 2 14" xfId="419"/>
    <cellStyle name="40% - Акцент4 2 15" xfId="420"/>
    <cellStyle name="40% - Акцент4 2 2" xfId="421"/>
    <cellStyle name="40% - Акцент4 2 3" xfId="422"/>
    <cellStyle name="40% - Акцент4 2 3 2" xfId="423"/>
    <cellStyle name="40% - Акцент4 2 4" xfId="424"/>
    <cellStyle name="40% - Акцент4 2 4 2" xfId="425"/>
    <cellStyle name="40% - Акцент4 2 5" xfId="426"/>
    <cellStyle name="40% - Акцент4 2 5 2" xfId="427"/>
    <cellStyle name="40% - Акцент4 2 5 2 2" xfId="428"/>
    <cellStyle name="40% - Акцент4 2 5 2 2 2" xfId="429"/>
    <cellStyle name="40% - Акцент4 2 5 2 3" xfId="430"/>
    <cellStyle name="40% - Акцент4 2 5 2 4" xfId="431"/>
    <cellStyle name="40% - Акцент4 2 5 3" xfId="432"/>
    <cellStyle name="40% - Акцент4 2 5 3 2" xfId="433"/>
    <cellStyle name="40% - Акцент4 2 5 4" xfId="434"/>
    <cellStyle name="40% - Акцент4 2 6" xfId="435"/>
    <cellStyle name="40% - Акцент4 2 6 2" xfId="436"/>
    <cellStyle name="40% - Акцент4 2 7" xfId="437"/>
    <cellStyle name="40% - Акцент4 2 8" xfId="438"/>
    <cellStyle name="40% - Акцент4 2 9" xfId="439"/>
    <cellStyle name="40% - Акцент4 2 9 2" xfId="440"/>
    <cellStyle name="40% - Акцент4 3" xfId="441"/>
    <cellStyle name="40% - Акцент4 4" xfId="442"/>
    <cellStyle name="40% - Акцент4 5" xfId="443"/>
    <cellStyle name="40% - Акцент4 5 2" xfId="444"/>
    <cellStyle name="40% - Акцент4 5 3" xfId="445"/>
    <cellStyle name="40% - Акцент4 5 4" xfId="446"/>
    <cellStyle name="40% - Акцент4 6" xfId="447"/>
    <cellStyle name="40% - Акцент4 7" xfId="448"/>
    <cellStyle name="40% - Акцент4 8" xfId="449"/>
    <cellStyle name="40% - Акцент4 9" xfId="450"/>
    <cellStyle name="40% - Акцент5 10" xfId="451"/>
    <cellStyle name="40% - Акцент5 10 2" xfId="452"/>
    <cellStyle name="40% - Акцент5 10 3" xfId="453"/>
    <cellStyle name="40% - Акцент5 10 4" xfId="454"/>
    <cellStyle name="40% - Акцент5 2" xfId="455"/>
    <cellStyle name="40% - Акцент5 2 10" xfId="456"/>
    <cellStyle name="40% - Акцент5 2 10 2" xfId="457"/>
    <cellStyle name="40% - Акцент5 2 10 3" xfId="458"/>
    <cellStyle name="40% - Акцент5 2 10 4" xfId="459"/>
    <cellStyle name="40% - Акцент5 2 10 5" xfId="460"/>
    <cellStyle name="40% - Акцент5 2 11" xfId="461"/>
    <cellStyle name="40% - Акцент5 2 12" xfId="462"/>
    <cellStyle name="40% - Акцент5 2 13" xfId="463"/>
    <cellStyle name="40% - Акцент5 2 14" xfId="464"/>
    <cellStyle name="40% - Акцент5 2 15" xfId="465"/>
    <cellStyle name="40% - Акцент5 2 2" xfId="466"/>
    <cellStyle name="40% - Акцент5 2 3" xfId="467"/>
    <cellStyle name="40% - Акцент5 2 3 2" xfId="468"/>
    <cellStyle name="40% - Акцент5 2 4" xfId="469"/>
    <cellStyle name="40% - Акцент5 2 4 2" xfId="470"/>
    <cellStyle name="40% - Акцент5 2 5" xfId="471"/>
    <cellStyle name="40% - Акцент5 2 5 2" xfId="472"/>
    <cellStyle name="40% - Акцент5 2 5 2 2" xfId="473"/>
    <cellStyle name="40% - Акцент5 2 5 2 2 2" xfId="474"/>
    <cellStyle name="40% - Акцент5 2 5 2 3" xfId="475"/>
    <cellStyle name="40% - Акцент5 2 5 2 4" xfId="476"/>
    <cellStyle name="40% - Акцент5 2 5 3" xfId="477"/>
    <cellStyle name="40% - Акцент5 2 5 3 2" xfId="478"/>
    <cellStyle name="40% - Акцент5 2 5 4" xfId="479"/>
    <cellStyle name="40% - Акцент5 2 6" xfId="480"/>
    <cellStyle name="40% - Акцент5 2 6 2" xfId="481"/>
    <cellStyle name="40% - Акцент5 2 7" xfId="482"/>
    <cellStyle name="40% - Акцент5 2 8" xfId="483"/>
    <cellStyle name="40% - Акцент5 2 9" xfId="484"/>
    <cellStyle name="40% - Акцент5 2 9 2" xfId="485"/>
    <cellStyle name="40% - Акцент5 3" xfId="486"/>
    <cellStyle name="40% - Акцент5 4" xfId="487"/>
    <cellStyle name="40% - Акцент5 5" xfId="488"/>
    <cellStyle name="40% - Акцент5 5 2" xfId="489"/>
    <cellStyle name="40% - Акцент5 5 3" xfId="490"/>
    <cellStyle name="40% - Акцент5 5 4" xfId="491"/>
    <cellStyle name="40% - Акцент5 6" xfId="492"/>
    <cellStyle name="40% - Акцент5 7" xfId="493"/>
    <cellStyle name="40% - Акцент5 8" xfId="494"/>
    <cellStyle name="40% - Акцент5 9" xfId="495"/>
    <cellStyle name="40% - Акцент6 10" xfId="496"/>
    <cellStyle name="40% - Акцент6 10 2" xfId="497"/>
    <cellStyle name="40% - Акцент6 10 3" xfId="498"/>
    <cellStyle name="40% - Акцент6 10 4" xfId="499"/>
    <cellStyle name="40% - Акцент6 2" xfId="500"/>
    <cellStyle name="40% - Акцент6 2 10" xfId="501"/>
    <cellStyle name="40% - Акцент6 2 10 2" xfId="502"/>
    <cellStyle name="40% - Акцент6 2 10 3" xfId="503"/>
    <cellStyle name="40% - Акцент6 2 10 4" xfId="504"/>
    <cellStyle name="40% - Акцент6 2 10 5" xfId="505"/>
    <cellStyle name="40% - Акцент6 2 11" xfId="506"/>
    <cellStyle name="40% - Акцент6 2 12" xfId="507"/>
    <cellStyle name="40% - Акцент6 2 13" xfId="508"/>
    <cellStyle name="40% - Акцент6 2 14" xfId="509"/>
    <cellStyle name="40% - Акцент6 2 15" xfId="510"/>
    <cellStyle name="40% - Акцент6 2 2" xfId="511"/>
    <cellStyle name="40% - Акцент6 2 3" xfId="512"/>
    <cellStyle name="40% - Акцент6 2 3 2" xfId="513"/>
    <cellStyle name="40% - Акцент6 2 4" xfId="514"/>
    <cellStyle name="40% - Акцент6 2 4 2" xfId="515"/>
    <cellStyle name="40% - Акцент6 2 5" xfId="516"/>
    <cellStyle name="40% - Акцент6 2 5 2" xfId="517"/>
    <cellStyle name="40% - Акцент6 2 5 2 2" xfId="518"/>
    <cellStyle name="40% - Акцент6 2 5 2 2 2" xfId="519"/>
    <cellStyle name="40% - Акцент6 2 5 2 3" xfId="520"/>
    <cellStyle name="40% - Акцент6 2 5 2 4" xfId="521"/>
    <cellStyle name="40% - Акцент6 2 5 3" xfId="522"/>
    <cellStyle name="40% - Акцент6 2 5 3 2" xfId="523"/>
    <cellStyle name="40% - Акцент6 2 5 4" xfId="524"/>
    <cellStyle name="40% - Акцент6 2 6" xfId="525"/>
    <cellStyle name="40% - Акцент6 2 6 2" xfId="526"/>
    <cellStyle name="40% - Акцент6 2 7" xfId="527"/>
    <cellStyle name="40% - Акцент6 2 8" xfId="528"/>
    <cellStyle name="40% - Акцент6 2 9" xfId="529"/>
    <cellStyle name="40% - Акцент6 2 9 2" xfId="530"/>
    <cellStyle name="40% - Акцент6 3" xfId="531"/>
    <cellStyle name="40% - Акцент6 4" xfId="532"/>
    <cellStyle name="40% - Акцент6 5" xfId="533"/>
    <cellStyle name="40% - Акцент6 5 2" xfId="534"/>
    <cellStyle name="40% - Акцент6 5 3" xfId="535"/>
    <cellStyle name="40% - Акцент6 5 4" xfId="536"/>
    <cellStyle name="40% - Акцент6 6" xfId="537"/>
    <cellStyle name="40% - Акцент6 7" xfId="538"/>
    <cellStyle name="40% - Акцент6 8" xfId="539"/>
    <cellStyle name="40% - Акцент6 9" xfId="540"/>
    <cellStyle name="60% - Акцент1 10" xfId="541"/>
    <cellStyle name="60% - Акцент1 10 2" xfId="542"/>
    <cellStyle name="60% - Акцент1 10 3" xfId="543"/>
    <cellStyle name="60% - Акцент1 10 4" xfId="544"/>
    <cellStyle name="60% - Акцент1 2" xfId="545"/>
    <cellStyle name="60% - Акцент1 2 10" xfId="546"/>
    <cellStyle name="60% - Акцент1 2 10 2" xfId="547"/>
    <cellStyle name="60% - Акцент1 2 10 3" xfId="548"/>
    <cellStyle name="60% - Акцент1 2 10 4" xfId="549"/>
    <cellStyle name="60% - Акцент1 2 10 5" xfId="550"/>
    <cellStyle name="60% - Акцент1 2 11" xfId="551"/>
    <cellStyle name="60% - Акцент1 2 12" xfId="552"/>
    <cellStyle name="60% - Акцент1 2 13" xfId="553"/>
    <cellStyle name="60% - Акцент1 2 14" xfId="554"/>
    <cellStyle name="60% - Акцент1 2 15" xfId="555"/>
    <cellStyle name="60% - Акцент1 2 2" xfId="556"/>
    <cellStyle name="60% - Акцент1 2 3" xfId="557"/>
    <cellStyle name="60% - Акцент1 2 3 2" xfId="558"/>
    <cellStyle name="60% - Акцент1 2 4" xfId="559"/>
    <cellStyle name="60% - Акцент1 2 4 2" xfId="560"/>
    <cellStyle name="60% - Акцент1 2 5" xfId="561"/>
    <cellStyle name="60% - Акцент1 2 5 2" xfId="562"/>
    <cellStyle name="60% - Акцент1 2 5 2 2" xfId="563"/>
    <cellStyle name="60% - Акцент1 2 5 2 2 2" xfId="564"/>
    <cellStyle name="60% - Акцент1 2 5 2 3" xfId="565"/>
    <cellStyle name="60% - Акцент1 2 5 2 4" xfId="566"/>
    <cellStyle name="60% - Акцент1 2 5 3" xfId="567"/>
    <cellStyle name="60% - Акцент1 2 5 3 2" xfId="568"/>
    <cellStyle name="60% - Акцент1 2 5 4" xfId="569"/>
    <cellStyle name="60% - Акцент1 2 6" xfId="570"/>
    <cellStyle name="60% - Акцент1 2 6 2" xfId="571"/>
    <cellStyle name="60% - Акцент1 2 7" xfId="572"/>
    <cellStyle name="60% - Акцент1 2 8" xfId="573"/>
    <cellStyle name="60% - Акцент1 2 9" xfId="574"/>
    <cellStyle name="60% - Акцент1 2 9 2" xfId="575"/>
    <cellStyle name="60% - Акцент1 3" xfId="576"/>
    <cellStyle name="60% - Акцент1 4" xfId="577"/>
    <cellStyle name="60% - Акцент1 5" xfId="578"/>
    <cellStyle name="60% - Акцент1 5 2" xfId="579"/>
    <cellStyle name="60% - Акцент1 5 3" xfId="580"/>
    <cellStyle name="60% - Акцент1 5 4" xfId="581"/>
    <cellStyle name="60% - Акцент1 6" xfId="582"/>
    <cellStyle name="60% - Акцент1 7" xfId="583"/>
    <cellStyle name="60% - Акцент1 8" xfId="584"/>
    <cellStyle name="60% - Акцент1 9" xfId="585"/>
    <cellStyle name="60% - Акцент2 10" xfId="586"/>
    <cellStyle name="60% - Акцент2 10 2" xfId="587"/>
    <cellStyle name="60% - Акцент2 10 3" xfId="588"/>
    <cellStyle name="60% - Акцент2 10 4" xfId="589"/>
    <cellStyle name="60% - Акцент2 2" xfId="590"/>
    <cellStyle name="60% - Акцент2 2 10" xfId="591"/>
    <cellStyle name="60% - Акцент2 2 10 2" xfId="592"/>
    <cellStyle name="60% - Акцент2 2 10 3" xfId="593"/>
    <cellStyle name="60% - Акцент2 2 10 4" xfId="594"/>
    <cellStyle name="60% - Акцент2 2 10 5" xfId="595"/>
    <cellStyle name="60% - Акцент2 2 11" xfId="596"/>
    <cellStyle name="60% - Акцент2 2 12" xfId="597"/>
    <cellStyle name="60% - Акцент2 2 13" xfId="598"/>
    <cellStyle name="60% - Акцент2 2 14" xfId="599"/>
    <cellStyle name="60% - Акцент2 2 15" xfId="600"/>
    <cellStyle name="60% - Акцент2 2 2" xfId="601"/>
    <cellStyle name="60% - Акцент2 2 3" xfId="602"/>
    <cellStyle name="60% - Акцент2 2 3 2" xfId="603"/>
    <cellStyle name="60% - Акцент2 2 4" xfId="604"/>
    <cellStyle name="60% - Акцент2 2 4 2" xfId="605"/>
    <cellStyle name="60% - Акцент2 2 5" xfId="606"/>
    <cellStyle name="60% - Акцент2 2 5 2" xfId="607"/>
    <cellStyle name="60% - Акцент2 2 5 2 2" xfId="608"/>
    <cellStyle name="60% - Акцент2 2 5 2 2 2" xfId="609"/>
    <cellStyle name="60% - Акцент2 2 5 2 3" xfId="610"/>
    <cellStyle name="60% - Акцент2 2 5 2 4" xfId="611"/>
    <cellStyle name="60% - Акцент2 2 5 3" xfId="612"/>
    <cellStyle name="60% - Акцент2 2 5 3 2" xfId="613"/>
    <cellStyle name="60% - Акцент2 2 5 4" xfId="614"/>
    <cellStyle name="60% - Акцент2 2 6" xfId="615"/>
    <cellStyle name="60% - Акцент2 2 6 2" xfId="616"/>
    <cellStyle name="60% - Акцент2 2 7" xfId="617"/>
    <cellStyle name="60% - Акцент2 2 8" xfId="618"/>
    <cellStyle name="60% - Акцент2 2 9" xfId="619"/>
    <cellStyle name="60% - Акцент2 2 9 2" xfId="620"/>
    <cellStyle name="60% - Акцент2 3" xfId="621"/>
    <cellStyle name="60% - Акцент2 4" xfId="622"/>
    <cellStyle name="60% - Акцент2 5" xfId="623"/>
    <cellStyle name="60% - Акцент2 5 2" xfId="624"/>
    <cellStyle name="60% - Акцент2 5 3" xfId="625"/>
    <cellStyle name="60% - Акцент2 5 4" xfId="626"/>
    <cellStyle name="60% - Акцент2 6" xfId="627"/>
    <cellStyle name="60% - Акцент2 7" xfId="628"/>
    <cellStyle name="60% - Акцент2 8" xfId="629"/>
    <cellStyle name="60% - Акцент2 9" xfId="630"/>
    <cellStyle name="60% - Акцент3 10" xfId="631"/>
    <cellStyle name="60% - Акцент3 10 2" xfId="632"/>
    <cellStyle name="60% - Акцент3 10 3" xfId="633"/>
    <cellStyle name="60% - Акцент3 10 4" xfId="634"/>
    <cellStyle name="60% - Акцент3 2" xfId="635"/>
    <cellStyle name="60% - Акцент3 2 10" xfId="636"/>
    <cellStyle name="60% - Акцент3 2 10 2" xfId="637"/>
    <cellStyle name="60% - Акцент3 2 10 3" xfId="638"/>
    <cellStyle name="60% - Акцент3 2 10 4" xfId="639"/>
    <cellStyle name="60% - Акцент3 2 10 5" xfId="640"/>
    <cellStyle name="60% - Акцент3 2 11" xfId="641"/>
    <cellStyle name="60% - Акцент3 2 12" xfId="642"/>
    <cellStyle name="60% - Акцент3 2 13" xfId="643"/>
    <cellStyle name="60% - Акцент3 2 14" xfId="644"/>
    <cellStyle name="60% - Акцент3 2 15" xfId="645"/>
    <cellStyle name="60% - Акцент3 2 2" xfId="646"/>
    <cellStyle name="60% - Акцент3 2 3" xfId="647"/>
    <cellStyle name="60% - Акцент3 2 3 2" xfId="648"/>
    <cellStyle name="60% - Акцент3 2 4" xfId="649"/>
    <cellStyle name="60% - Акцент3 2 4 2" xfId="650"/>
    <cellStyle name="60% - Акцент3 2 5" xfId="651"/>
    <cellStyle name="60% - Акцент3 2 5 2" xfId="652"/>
    <cellStyle name="60% - Акцент3 2 5 2 2" xfId="653"/>
    <cellStyle name="60% - Акцент3 2 5 2 2 2" xfId="654"/>
    <cellStyle name="60% - Акцент3 2 5 2 3" xfId="655"/>
    <cellStyle name="60% - Акцент3 2 5 2 4" xfId="656"/>
    <cellStyle name="60% - Акцент3 2 5 3" xfId="657"/>
    <cellStyle name="60% - Акцент3 2 5 3 2" xfId="658"/>
    <cellStyle name="60% - Акцент3 2 5 4" xfId="659"/>
    <cellStyle name="60% - Акцент3 2 6" xfId="660"/>
    <cellStyle name="60% - Акцент3 2 6 2" xfId="661"/>
    <cellStyle name="60% - Акцент3 2 7" xfId="662"/>
    <cellStyle name="60% - Акцент3 2 8" xfId="663"/>
    <cellStyle name="60% - Акцент3 2 9" xfId="664"/>
    <cellStyle name="60% - Акцент3 2 9 2" xfId="665"/>
    <cellStyle name="60% - Акцент3 3" xfId="666"/>
    <cellStyle name="60% - Акцент3 4" xfId="667"/>
    <cellStyle name="60% - Акцент3 5" xfId="668"/>
    <cellStyle name="60% - Акцент3 5 2" xfId="669"/>
    <cellStyle name="60% - Акцент3 5 3" xfId="670"/>
    <cellStyle name="60% - Акцент3 5 4" xfId="671"/>
    <cellStyle name="60% - Акцент3 6" xfId="672"/>
    <cellStyle name="60% - Акцент3 7" xfId="673"/>
    <cellStyle name="60% - Акцент3 8" xfId="674"/>
    <cellStyle name="60% - Акцент3 9" xfId="675"/>
    <cellStyle name="60% - Акцент4 10" xfId="676"/>
    <cellStyle name="60% - Акцент4 10 2" xfId="677"/>
    <cellStyle name="60% - Акцент4 10 3" xfId="678"/>
    <cellStyle name="60% - Акцент4 10 4" xfId="679"/>
    <cellStyle name="60% - Акцент4 2" xfId="680"/>
    <cellStyle name="60% - Акцент4 2 10" xfId="681"/>
    <cellStyle name="60% - Акцент4 2 10 2" xfId="682"/>
    <cellStyle name="60% - Акцент4 2 10 3" xfId="683"/>
    <cellStyle name="60% - Акцент4 2 10 4" xfId="684"/>
    <cellStyle name="60% - Акцент4 2 10 5" xfId="685"/>
    <cellStyle name="60% - Акцент4 2 11" xfId="686"/>
    <cellStyle name="60% - Акцент4 2 12" xfId="687"/>
    <cellStyle name="60% - Акцент4 2 13" xfId="688"/>
    <cellStyle name="60% - Акцент4 2 14" xfId="689"/>
    <cellStyle name="60% - Акцент4 2 15" xfId="690"/>
    <cellStyle name="60% - Акцент4 2 2" xfId="691"/>
    <cellStyle name="60% - Акцент4 2 3" xfId="692"/>
    <cellStyle name="60% - Акцент4 2 3 2" xfId="693"/>
    <cellStyle name="60% - Акцент4 2 4" xfId="694"/>
    <cellStyle name="60% - Акцент4 2 4 2" xfId="695"/>
    <cellStyle name="60% - Акцент4 2 5" xfId="696"/>
    <cellStyle name="60% - Акцент4 2 5 2" xfId="697"/>
    <cellStyle name="60% - Акцент4 2 5 2 2" xfId="698"/>
    <cellStyle name="60% - Акцент4 2 5 2 2 2" xfId="699"/>
    <cellStyle name="60% - Акцент4 2 5 2 3" xfId="700"/>
    <cellStyle name="60% - Акцент4 2 5 2 4" xfId="701"/>
    <cellStyle name="60% - Акцент4 2 5 3" xfId="702"/>
    <cellStyle name="60% - Акцент4 2 5 3 2" xfId="703"/>
    <cellStyle name="60% - Акцент4 2 5 4" xfId="704"/>
    <cellStyle name="60% - Акцент4 2 6" xfId="705"/>
    <cellStyle name="60% - Акцент4 2 6 2" xfId="706"/>
    <cellStyle name="60% - Акцент4 2 7" xfId="707"/>
    <cellStyle name="60% - Акцент4 2 8" xfId="708"/>
    <cellStyle name="60% - Акцент4 2 9" xfId="709"/>
    <cellStyle name="60% - Акцент4 2 9 2" xfId="710"/>
    <cellStyle name="60% - Акцент4 3" xfId="711"/>
    <cellStyle name="60% - Акцент4 4" xfId="712"/>
    <cellStyle name="60% - Акцент4 5" xfId="713"/>
    <cellStyle name="60% - Акцент4 5 2" xfId="714"/>
    <cellStyle name="60% - Акцент4 5 3" xfId="715"/>
    <cellStyle name="60% - Акцент4 5 4" xfId="716"/>
    <cellStyle name="60% - Акцент4 6" xfId="717"/>
    <cellStyle name="60% - Акцент4 7" xfId="718"/>
    <cellStyle name="60% - Акцент4 8" xfId="719"/>
    <cellStyle name="60% - Акцент4 9" xfId="720"/>
    <cellStyle name="60% - Акцент5 10" xfId="721"/>
    <cellStyle name="60% - Акцент5 10 2" xfId="722"/>
    <cellStyle name="60% - Акцент5 10 3" xfId="723"/>
    <cellStyle name="60% - Акцент5 10 4" xfId="724"/>
    <cellStyle name="60% - Акцент5 2" xfId="725"/>
    <cellStyle name="60% - Акцент5 2 10" xfId="726"/>
    <cellStyle name="60% - Акцент5 2 10 2" xfId="727"/>
    <cellStyle name="60% - Акцент5 2 10 3" xfId="728"/>
    <cellStyle name="60% - Акцент5 2 10 4" xfId="729"/>
    <cellStyle name="60% - Акцент5 2 10 5" xfId="730"/>
    <cellStyle name="60% - Акцент5 2 11" xfId="731"/>
    <cellStyle name="60% - Акцент5 2 12" xfId="732"/>
    <cellStyle name="60% - Акцент5 2 13" xfId="733"/>
    <cellStyle name="60% - Акцент5 2 14" xfId="734"/>
    <cellStyle name="60% - Акцент5 2 15" xfId="735"/>
    <cellStyle name="60% - Акцент5 2 2" xfId="736"/>
    <cellStyle name="60% - Акцент5 2 3" xfId="737"/>
    <cellStyle name="60% - Акцент5 2 3 2" xfId="738"/>
    <cellStyle name="60% - Акцент5 2 4" xfId="739"/>
    <cellStyle name="60% - Акцент5 2 4 2" xfId="740"/>
    <cellStyle name="60% - Акцент5 2 5" xfId="741"/>
    <cellStyle name="60% - Акцент5 2 5 2" xfId="742"/>
    <cellStyle name="60% - Акцент5 2 5 2 2" xfId="743"/>
    <cellStyle name="60% - Акцент5 2 5 2 2 2" xfId="744"/>
    <cellStyle name="60% - Акцент5 2 5 2 3" xfId="745"/>
    <cellStyle name="60% - Акцент5 2 5 2 4" xfId="746"/>
    <cellStyle name="60% - Акцент5 2 5 3" xfId="747"/>
    <cellStyle name="60% - Акцент5 2 5 3 2" xfId="748"/>
    <cellStyle name="60% - Акцент5 2 5 4" xfId="749"/>
    <cellStyle name="60% - Акцент5 2 6" xfId="750"/>
    <cellStyle name="60% - Акцент5 2 6 2" xfId="751"/>
    <cellStyle name="60% - Акцент5 2 7" xfId="752"/>
    <cellStyle name="60% - Акцент5 2 8" xfId="753"/>
    <cellStyle name="60% - Акцент5 2 9" xfId="754"/>
    <cellStyle name="60% - Акцент5 2 9 2" xfId="755"/>
    <cellStyle name="60% - Акцент5 3" xfId="756"/>
    <cellStyle name="60% - Акцент5 4" xfId="757"/>
    <cellStyle name="60% - Акцент5 5" xfId="758"/>
    <cellStyle name="60% - Акцент5 5 2" xfId="759"/>
    <cellStyle name="60% - Акцент5 5 3" xfId="760"/>
    <cellStyle name="60% - Акцент5 5 4" xfId="761"/>
    <cellStyle name="60% - Акцент5 6" xfId="762"/>
    <cellStyle name="60% - Акцент5 7" xfId="763"/>
    <cellStyle name="60% - Акцент5 8" xfId="764"/>
    <cellStyle name="60% - Акцент5 9" xfId="765"/>
    <cellStyle name="60% - Акцент6 10" xfId="766"/>
    <cellStyle name="60% - Акцент6 10 2" xfId="767"/>
    <cellStyle name="60% - Акцент6 10 3" xfId="768"/>
    <cellStyle name="60% - Акцент6 10 4" xfId="769"/>
    <cellStyle name="60% - Акцент6 2" xfId="770"/>
    <cellStyle name="60% - Акцент6 2 10" xfId="771"/>
    <cellStyle name="60% - Акцент6 2 10 2" xfId="772"/>
    <cellStyle name="60% - Акцент6 2 10 3" xfId="773"/>
    <cellStyle name="60% - Акцент6 2 10 4" xfId="774"/>
    <cellStyle name="60% - Акцент6 2 10 5" xfId="775"/>
    <cellStyle name="60% - Акцент6 2 11" xfId="776"/>
    <cellStyle name="60% - Акцент6 2 12" xfId="777"/>
    <cellStyle name="60% - Акцент6 2 13" xfId="778"/>
    <cellStyle name="60% - Акцент6 2 14" xfId="779"/>
    <cellStyle name="60% - Акцент6 2 15" xfId="780"/>
    <cellStyle name="60% - Акцент6 2 2" xfId="781"/>
    <cellStyle name="60% - Акцент6 2 3" xfId="782"/>
    <cellStyle name="60% - Акцент6 2 3 2" xfId="783"/>
    <cellStyle name="60% - Акцент6 2 4" xfId="784"/>
    <cellStyle name="60% - Акцент6 2 4 2" xfId="785"/>
    <cellStyle name="60% - Акцент6 2 5" xfId="786"/>
    <cellStyle name="60% - Акцент6 2 5 2" xfId="787"/>
    <cellStyle name="60% - Акцент6 2 5 2 2" xfId="788"/>
    <cellStyle name="60% - Акцент6 2 5 2 2 2" xfId="789"/>
    <cellStyle name="60% - Акцент6 2 5 2 3" xfId="790"/>
    <cellStyle name="60% - Акцент6 2 5 2 4" xfId="791"/>
    <cellStyle name="60% - Акцент6 2 5 3" xfId="792"/>
    <cellStyle name="60% - Акцент6 2 5 3 2" xfId="793"/>
    <cellStyle name="60% - Акцент6 2 5 4" xfId="794"/>
    <cellStyle name="60% - Акцент6 2 6" xfId="795"/>
    <cellStyle name="60% - Акцент6 2 6 2" xfId="796"/>
    <cellStyle name="60% - Акцент6 2 7" xfId="797"/>
    <cellStyle name="60% - Акцент6 2 8" xfId="798"/>
    <cellStyle name="60% - Акцент6 2 9" xfId="799"/>
    <cellStyle name="60% - Акцент6 2 9 2" xfId="800"/>
    <cellStyle name="60% - Акцент6 3" xfId="801"/>
    <cellStyle name="60% - Акцент6 4" xfId="802"/>
    <cellStyle name="60% - Акцент6 5" xfId="803"/>
    <cellStyle name="60% - Акцент6 5 2" xfId="804"/>
    <cellStyle name="60% - Акцент6 5 3" xfId="805"/>
    <cellStyle name="60% - Акцент6 5 4" xfId="806"/>
    <cellStyle name="60% - Акцент6 6" xfId="807"/>
    <cellStyle name="60% - Акцент6 7" xfId="808"/>
    <cellStyle name="60% - Акцент6 8" xfId="809"/>
    <cellStyle name="60% - Акцент6 9" xfId="810"/>
    <cellStyle name="Акцент1 10" xfId="811"/>
    <cellStyle name="Акцент1 10 2" xfId="812"/>
    <cellStyle name="Акцент1 10 3" xfId="813"/>
    <cellStyle name="Акцент1 10 4" xfId="814"/>
    <cellStyle name="Акцент1 2" xfId="815"/>
    <cellStyle name="Акцент1 2 10" xfId="816"/>
    <cellStyle name="Акцент1 2 10 2" xfId="817"/>
    <cellStyle name="Акцент1 2 10 3" xfId="818"/>
    <cellStyle name="Акцент1 2 10 4" xfId="819"/>
    <cellStyle name="Акцент1 2 10 5" xfId="820"/>
    <cellStyle name="Акцент1 2 11" xfId="821"/>
    <cellStyle name="Акцент1 2 12" xfId="822"/>
    <cellStyle name="Акцент1 2 13" xfId="823"/>
    <cellStyle name="Акцент1 2 14" xfId="824"/>
    <cellStyle name="Акцент1 2 15" xfId="825"/>
    <cellStyle name="Акцент1 2 2" xfId="826"/>
    <cellStyle name="Акцент1 2 3" xfId="827"/>
    <cellStyle name="Акцент1 2 3 2" xfId="828"/>
    <cellStyle name="Акцент1 2 4" xfId="829"/>
    <cellStyle name="Акцент1 2 4 2" xfId="830"/>
    <cellStyle name="Акцент1 2 5" xfId="831"/>
    <cellStyle name="Акцент1 2 5 2" xfId="832"/>
    <cellStyle name="Акцент1 2 5 2 2" xfId="833"/>
    <cellStyle name="Акцент1 2 5 2 2 2" xfId="834"/>
    <cellStyle name="Акцент1 2 5 2 3" xfId="835"/>
    <cellStyle name="Акцент1 2 5 2 4" xfId="836"/>
    <cellStyle name="Акцент1 2 5 3" xfId="837"/>
    <cellStyle name="Акцент1 2 5 3 2" xfId="838"/>
    <cellStyle name="Акцент1 2 5 4" xfId="839"/>
    <cellStyle name="Акцент1 2 6" xfId="840"/>
    <cellStyle name="Акцент1 2 6 2" xfId="841"/>
    <cellStyle name="Акцент1 2 7" xfId="842"/>
    <cellStyle name="Акцент1 2 8" xfId="843"/>
    <cellStyle name="Акцент1 2 9" xfId="844"/>
    <cellStyle name="Акцент1 2 9 2" xfId="845"/>
    <cellStyle name="Акцент1 3" xfId="846"/>
    <cellStyle name="Акцент1 4" xfId="847"/>
    <cellStyle name="Акцент1 5" xfId="848"/>
    <cellStyle name="Акцент1 5 2" xfId="849"/>
    <cellStyle name="Акцент1 5 3" xfId="850"/>
    <cellStyle name="Акцент1 5 4" xfId="851"/>
    <cellStyle name="Акцент1 6" xfId="852"/>
    <cellStyle name="Акцент1 7" xfId="853"/>
    <cellStyle name="Акцент1 8" xfId="854"/>
    <cellStyle name="Акцент1 9" xfId="855"/>
    <cellStyle name="Акцент2 10" xfId="856"/>
    <cellStyle name="Акцент2 10 2" xfId="857"/>
    <cellStyle name="Акцент2 10 3" xfId="858"/>
    <cellStyle name="Акцент2 10 4" xfId="859"/>
    <cellStyle name="Акцент2 2" xfId="860"/>
    <cellStyle name="Акцент2 2 10" xfId="861"/>
    <cellStyle name="Акцент2 2 10 2" xfId="862"/>
    <cellStyle name="Акцент2 2 10 3" xfId="863"/>
    <cellStyle name="Акцент2 2 10 4" xfId="864"/>
    <cellStyle name="Акцент2 2 10 5" xfId="865"/>
    <cellStyle name="Акцент2 2 11" xfId="866"/>
    <cellStyle name="Акцент2 2 12" xfId="867"/>
    <cellStyle name="Акцент2 2 13" xfId="868"/>
    <cellStyle name="Акцент2 2 14" xfId="869"/>
    <cellStyle name="Акцент2 2 15" xfId="870"/>
    <cellStyle name="Акцент2 2 2" xfId="871"/>
    <cellStyle name="Акцент2 2 3" xfId="872"/>
    <cellStyle name="Акцент2 2 3 2" xfId="873"/>
    <cellStyle name="Акцент2 2 4" xfId="874"/>
    <cellStyle name="Акцент2 2 4 2" xfId="875"/>
    <cellStyle name="Акцент2 2 5" xfId="876"/>
    <cellStyle name="Акцент2 2 5 2" xfId="877"/>
    <cellStyle name="Акцент2 2 5 2 2" xfId="878"/>
    <cellStyle name="Акцент2 2 5 2 2 2" xfId="879"/>
    <cellStyle name="Акцент2 2 5 2 3" xfId="880"/>
    <cellStyle name="Акцент2 2 5 2 4" xfId="881"/>
    <cellStyle name="Акцент2 2 5 3" xfId="882"/>
    <cellStyle name="Акцент2 2 5 3 2" xfId="883"/>
    <cellStyle name="Акцент2 2 5 4" xfId="884"/>
    <cellStyle name="Акцент2 2 6" xfId="885"/>
    <cellStyle name="Акцент2 2 6 2" xfId="886"/>
    <cellStyle name="Акцент2 2 7" xfId="887"/>
    <cellStyle name="Акцент2 2 8" xfId="888"/>
    <cellStyle name="Акцент2 2 9" xfId="889"/>
    <cellStyle name="Акцент2 2 9 2" xfId="890"/>
    <cellStyle name="Акцент2 3" xfId="891"/>
    <cellStyle name="Акцент2 4" xfId="892"/>
    <cellStyle name="Акцент2 5" xfId="893"/>
    <cellStyle name="Акцент2 5 2" xfId="894"/>
    <cellStyle name="Акцент2 5 3" xfId="895"/>
    <cellStyle name="Акцент2 5 4" xfId="896"/>
    <cellStyle name="Акцент2 6" xfId="897"/>
    <cellStyle name="Акцент2 7" xfId="898"/>
    <cellStyle name="Акцент2 8" xfId="899"/>
    <cellStyle name="Акцент2 9" xfId="900"/>
    <cellStyle name="Акцент3 10" xfId="901"/>
    <cellStyle name="Акцент3 10 2" xfId="902"/>
    <cellStyle name="Акцент3 10 3" xfId="903"/>
    <cellStyle name="Акцент3 10 4" xfId="904"/>
    <cellStyle name="Акцент3 2" xfId="905"/>
    <cellStyle name="Акцент3 2 10" xfId="906"/>
    <cellStyle name="Акцент3 2 10 2" xfId="907"/>
    <cellStyle name="Акцент3 2 10 3" xfId="908"/>
    <cellStyle name="Акцент3 2 10 4" xfId="909"/>
    <cellStyle name="Акцент3 2 10 5" xfId="910"/>
    <cellStyle name="Акцент3 2 11" xfId="911"/>
    <cellStyle name="Акцент3 2 12" xfId="912"/>
    <cellStyle name="Акцент3 2 13" xfId="913"/>
    <cellStyle name="Акцент3 2 14" xfId="914"/>
    <cellStyle name="Акцент3 2 15" xfId="915"/>
    <cellStyle name="Акцент3 2 2" xfId="916"/>
    <cellStyle name="Акцент3 2 3" xfId="917"/>
    <cellStyle name="Акцент3 2 3 2" xfId="918"/>
    <cellStyle name="Акцент3 2 4" xfId="919"/>
    <cellStyle name="Акцент3 2 4 2" xfId="920"/>
    <cellStyle name="Акцент3 2 5" xfId="921"/>
    <cellStyle name="Акцент3 2 5 2" xfId="922"/>
    <cellStyle name="Акцент3 2 5 2 2" xfId="923"/>
    <cellStyle name="Акцент3 2 5 2 2 2" xfId="924"/>
    <cellStyle name="Акцент3 2 5 2 3" xfId="925"/>
    <cellStyle name="Акцент3 2 5 2 4" xfId="926"/>
    <cellStyle name="Акцент3 2 5 3" xfId="927"/>
    <cellStyle name="Акцент3 2 5 3 2" xfId="928"/>
    <cellStyle name="Акцент3 2 5 4" xfId="929"/>
    <cellStyle name="Акцент3 2 6" xfId="930"/>
    <cellStyle name="Акцент3 2 6 2" xfId="931"/>
    <cellStyle name="Акцент3 2 7" xfId="932"/>
    <cellStyle name="Акцент3 2 8" xfId="933"/>
    <cellStyle name="Акцент3 2 9" xfId="934"/>
    <cellStyle name="Акцент3 2 9 2" xfId="935"/>
    <cellStyle name="Акцент3 3" xfId="936"/>
    <cellStyle name="Акцент3 4" xfId="937"/>
    <cellStyle name="Акцент3 5" xfId="938"/>
    <cellStyle name="Акцент3 5 2" xfId="939"/>
    <cellStyle name="Акцент3 5 3" xfId="940"/>
    <cellStyle name="Акцент3 5 4" xfId="941"/>
    <cellStyle name="Акцент3 6" xfId="942"/>
    <cellStyle name="Акцент3 7" xfId="943"/>
    <cellStyle name="Акцент3 8" xfId="944"/>
    <cellStyle name="Акцент3 9" xfId="945"/>
    <cellStyle name="Акцент4 10" xfId="946"/>
    <cellStyle name="Акцент4 10 2" xfId="947"/>
    <cellStyle name="Акцент4 10 3" xfId="948"/>
    <cellStyle name="Акцент4 10 4" xfId="949"/>
    <cellStyle name="Акцент4 2" xfId="950"/>
    <cellStyle name="Акцент4 2 10" xfId="951"/>
    <cellStyle name="Акцент4 2 10 2" xfId="952"/>
    <cellStyle name="Акцент4 2 10 3" xfId="953"/>
    <cellStyle name="Акцент4 2 10 4" xfId="954"/>
    <cellStyle name="Акцент4 2 10 5" xfId="955"/>
    <cellStyle name="Акцент4 2 11" xfId="956"/>
    <cellStyle name="Акцент4 2 12" xfId="957"/>
    <cellStyle name="Акцент4 2 13" xfId="958"/>
    <cellStyle name="Акцент4 2 14" xfId="959"/>
    <cellStyle name="Акцент4 2 15" xfId="960"/>
    <cellStyle name="Акцент4 2 2" xfId="961"/>
    <cellStyle name="Акцент4 2 3" xfId="962"/>
    <cellStyle name="Акцент4 2 3 2" xfId="963"/>
    <cellStyle name="Акцент4 2 4" xfId="964"/>
    <cellStyle name="Акцент4 2 4 2" xfId="965"/>
    <cellStyle name="Акцент4 2 5" xfId="966"/>
    <cellStyle name="Акцент4 2 5 2" xfId="967"/>
    <cellStyle name="Акцент4 2 5 2 2" xfId="968"/>
    <cellStyle name="Акцент4 2 5 2 2 2" xfId="969"/>
    <cellStyle name="Акцент4 2 5 2 3" xfId="970"/>
    <cellStyle name="Акцент4 2 5 2 4" xfId="971"/>
    <cellStyle name="Акцент4 2 5 3" xfId="972"/>
    <cellStyle name="Акцент4 2 5 3 2" xfId="973"/>
    <cellStyle name="Акцент4 2 5 4" xfId="974"/>
    <cellStyle name="Акцент4 2 6" xfId="975"/>
    <cellStyle name="Акцент4 2 6 2" xfId="976"/>
    <cellStyle name="Акцент4 2 7" xfId="977"/>
    <cellStyle name="Акцент4 2 8" xfId="978"/>
    <cellStyle name="Акцент4 2 9" xfId="979"/>
    <cellStyle name="Акцент4 2 9 2" xfId="980"/>
    <cellStyle name="Акцент4 3" xfId="981"/>
    <cellStyle name="Акцент4 4" xfId="982"/>
    <cellStyle name="Акцент4 5" xfId="983"/>
    <cellStyle name="Акцент4 5 2" xfId="984"/>
    <cellStyle name="Акцент4 5 3" xfId="985"/>
    <cellStyle name="Акцент4 5 4" xfId="986"/>
    <cellStyle name="Акцент4 6" xfId="987"/>
    <cellStyle name="Акцент4 7" xfId="988"/>
    <cellStyle name="Акцент4 8" xfId="989"/>
    <cellStyle name="Акцент4 9" xfId="990"/>
    <cellStyle name="Акцент5 10" xfId="991"/>
    <cellStyle name="Акцент5 10 2" xfId="992"/>
    <cellStyle name="Акцент5 10 3" xfId="993"/>
    <cellStyle name="Акцент5 10 4" xfId="994"/>
    <cellStyle name="Акцент5 2" xfId="995"/>
    <cellStyle name="Акцент5 2 10" xfId="996"/>
    <cellStyle name="Акцент5 2 10 2" xfId="997"/>
    <cellStyle name="Акцент5 2 10 3" xfId="998"/>
    <cellStyle name="Акцент5 2 10 4" xfId="999"/>
    <cellStyle name="Акцент5 2 10 5" xfId="1000"/>
    <cellStyle name="Акцент5 2 11" xfId="1001"/>
    <cellStyle name="Акцент5 2 12" xfId="1002"/>
    <cellStyle name="Акцент5 2 13" xfId="1003"/>
    <cellStyle name="Акцент5 2 14" xfId="1004"/>
    <cellStyle name="Акцент5 2 15" xfId="1005"/>
    <cellStyle name="Акцент5 2 2" xfId="1006"/>
    <cellStyle name="Акцент5 2 3" xfId="1007"/>
    <cellStyle name="Акцент5 2 3 2" xfId="1008"/>
    <cellStyle name="Акцент5 2 4" xfId="1009"/>
    <cellStyle name="Акцент5 2 4 2" xfId="1010"/>
    <cellStyle name="Акцент5 2 5" xfId="1011"/>
    <cellStyle name="Акцент5 2 5 2" xfId="1012"/>
    <cellStyle name="Акцент5 2 5 2 2" xfId="1013"/>
    <cellStyle name="Акцент5 2 5 2 2 2" xfId="1014"/>
    <cellStyle name="Акцент5 2 5 2 3" xfId="1015"/>
    <cellStyle name="Акцент5 2 5 2 4" xfId="1016"/>
    <cellStyle name="Акцент5 2 5 3" xfId="1017"/>
    <cellStyle name="Акцент5 2 5 3 2" xfId="1018"/>
    <cellStyle name="Акцент5 2 5 4" xfId="1019"/>
    <cellStyle name="Акцент5 2 6" xfId="1020"/>
    <cellStyle name="Акцент5 2 6 2" xfId="1021"/>
    <cellStyle name="Акцент5 2 7" xfId="1022"/>
    <cellStyle name="Акцент5 2 8" xfId="1023"/>
    <cellStyle name="Акцент5 2 9" xfId="1024"/>
    <cellStyle name="Акцент5 2 9 2" xfId="1025"/>
    <cellStyle name="Акцент5 3" xfId="1026"/>
    <cellStyle name="Акцент5 4" xfId="1027"/>
    <cellStyle name="Акцент5 5" xfId="1028"/>
    <cellStyle name="Акцент5 5 2" xfId="1029"/>
    <cellStyle name="Акцент5 5 3" xfId="1030"/>
    <cellStyle name="Акцент5 5 4" xfId="1031"/>
    <cellStyle name="Акцент5 6" xfId="1032"/>
    <cellStyle name="Акцент5 7" xfId="1033"/>
    <cellStyle name="Акцент5 8" xfId="1034"/>
    <cellStyle name="Акцент5 9" xfId="1035"/>
    <cellStyle name="Акцент6 10" xfId="1036"/>
    <cellStyle name="Акцент6 10 2" xfId="1037"/>
    <cellStyle name="Акцент6 10 3" xfId="1038"/>
    <cellStyle name="Акцент6 10 4" xfId="1039"/>
    <cellStyle name="Акцент6 2" xfId="1040"/>
    <cellStyle name="Акцент6 2 10" xfId="1041"/>
    <cellStyle name="Акцент6 2 10 2" xfId="1042"/>
    <cellStyle name="Акцент6 2 10 3" xfId="1043"/>
    <cellStyle name="Акцент6 2 10 4" xfId="1044"/>
    <cellStyle name="Акцент6 2 10 5" xfId="1045"/>
    <cellStyle name="Акцент6 2 11" xfId="1046"/>
    <cellStyle name="Акцент6 2 12" xfId="1047"/>
    <cellStyle name="Акцент6 2 13" xfId="1048"/>
    <cellStyle name="Акцент6 2 14" xfId="1049"/>
    <cellStyle name="Акцент6 2 15" xfId="1050"/>
    <cellStyle name="Акцент6 2 2" xfId="1051"/>
    <cellStyle name="Акцент6 2 3" xfId="1052"/>
    <cellStyle name="Акцент6 2 3 2" xfId="1053"/>
    <cellStyle name="Акцент6 2 4" xfId="1054"/>
    <cellStyle name="Акцент6 2 4 2" xfId="1055"/>
    <cellStyle name="Акцент6 2 5" xfId="1056"/>
    <cellStyle name="Акцент6 2 5 2" xfId="1057"/>
    <cellStyle name="Акцент6 2 5 2 2" xfId="1058"/>
    <cellStyle name="Акцент6 2 5 2 2 2" xfId="1059"/>
    <cellStyle name="Акцент6 2 5 2 3" xfId="1060"/>
    <cellStyle name="Акцент6 2 5 2 4" xfId="1061"/>
    <cellStyle name="Акцент6 2 5 3" xfId="1062"/>
    <cellStyle name="Акцент6 2 5 3 2" xfId="1063"/>
    <cellStyle name="Акцент6 2 5 4" xfId="1064"/>
    <cellStyle name="Акцент6 2 6" xfId="1065"/>
    <cellStyle name="Акцент6 2 6 2" xfId="1066"/>
    <cellStyle name="Акцент6 2 7" xfId="1067"/>
    <cellStyle name="Акцент6 2 8" xfId="1068"/>
    <cellStyle name="Акцент6 2 9" xfId="1069"/>
    <cellStyle name="Акцент6 2 9 2" xfId="1070"/>
    <cellStyle name="Акцент6 3" xfId="1071"/>
    <cellStyle name="Акцент6 4" xfId="1072"/>
    <cellStyle name="Акцент6 5" xfId="1073"/>
    <cellStyle name="Акцент6 5 2" xfId="1074"/>
    <cellStyle name="Акцент6 5 3" xfId="1075"/>
    <cellStyle name="Акцент6 5 4" xfId="1076"/>
    <cellStyle name="Акцент6 6" xfId="1077"/>
    <cellStyle name="Акцент6 7" xfId="1078"/>
    <cellStyle name="Акцент6 8" xfId="1079"/>
    <cellStyle name="Акцент6 9" xfId="1080"/>
    <cellStyle name="Ввод  10" xfId="1081"/>
    <cellStyle name="Ввод  10 2" xfId="1082"/>
    <cellStyle name="Ввод  10 3" xfId="1083"/>
    <cellStyle name="Ввод  10 4" xfId="1084"/>
    <cellStyle name="Ввод  2" xfId="1085"/>
    <cellStyle name="Ввод  2 10" xfId="1086"/>
    <cellStyle name="Ввод  2 10 2" xfId="1087"/>
    <cellStyle name="Ввод  2 10 3" xfId="1088"/>
    <cellStyle name="Ввод  2 10 4" xfId="1089"/>
    <cellStyle name="Ввод  2 10 5" xfId="1090"/>
    <cellStyle name="Ввод  2 11" xfId="1091"/>
    <cellStyle name="Ввод  2 12" xfId="1092"/>
    <cellStyle name="Ввод  2 13" xfId="1093"/>
    <cellStyle name="Ввод  2 14" xfId="1094"/>
    <cellStyle name="Ввод  2 15" xfId="1095"/>
    <cellStyle name="Ввод  2 2" xfId="1096"/>
    <cellStyle name="Ввод  2 3" xfId="1097"/>
    <cellStyle name="Ввод  2 3 2" xfId="1098"/>
    <cellStyle name="Ввод  2 4" xfId="1099"/>
    <cellStyle name="Ввод  2 4 2" xfId="1100"/>
    <cellStyle name="Ввод  2 5" xfId="1101"/>
    <cellStyle name="Ввод  2 5 2" xfId="1102"/>
    <cellStyle name="Ввод  2 5 2 2" xfId="1103"/>
    <cellStyle name="Ввод  2 5 2 2 2" xfId="1104"/>
    <cellStyle name="Ввод  2 5 2 3" xfId="1105"/>
    <cellStyle name="Ввод  2 5 2 4" xfId="1106"/>
    <cellStyle name="Ввод  2 5 3" xfId="1107"/>
    <cellStyle name="Ввод  2 5 3 2" xfId="1108"/>
    <cellStyle name="Ввод  2 5 4" xfId="1109"/>
    <cellStyle name="Ввод  2 6" xfId="1110"/>
    <cellStyle name="Ввод  2 6 2" xfId="1111"/>
    <cellStyle name="Ввод  2 7" xfId="1112"/>
    <cellStyle name="Ввод  2 8" xfId="1113"/>
    <cellStyle name="Ввод  2 9" xfId="1114"/>
    <cellStyle name="Ввод  2 9 2" xfId="1115"/>
    <cellStyle name="Ввод  3" xfId="1116"/>
    <cellStyle name="Ввод  4" xfId="1117"/>
    <cellStyle name="Ввод  5" xfId="1118"/>
    <cellStyle name="Ввод  5 2" xfId="1119"/>
    <cellStyle name="Ввод  5 3" xfId="1120"/>
    <cellStyle name="Ввод  5 4" xfId="1121"/>
    <cellStyle name="Ввод  6" xfId="1122"/>
    <cellStyle name="Ввод  7" xfId="1123"/>
    <cellStyle name="Ввод  8" xfId="1124"/>
    <cellStyle name="Ввод  9" xfId="1125"/>
    <cellStyle name="Вывод 10" xfId="1126"/>
    <cellStyle name="Вывод 10 2" xfId="1127"/>
    <cellStyle name="Вывод 10 3" xfId="1128"/>
    <cellStyle name="Вывод 10 4" xfId="1129"/>
    <cellStyle name="Вывод 2" xfId="1130"/>
    <cellStyle name="Вывод 2 10" xfId="1131"/>
    <cellStyle name="Вывод 2 10 2" xfId="1132"/>
    <cellStyle name="Вывод 2 10 3" xfId="1133"/>
    <cellStyle name="Вывод 2 10 4" xfId="1134"/>
    <cellStyle name="Вывод 2 10 5" xfId="1135"/>
    <cellStyle name="Вывод 2 11" xfId="1136"/>
    <cellStyle name="Вывод 2 12" xfId="1137"/>
    <cellStyle name="Вывод 2 13" xfId="1138"/>
    <cellStyle name="Вывод 2 14" xfId="1139"/>
    <cellStyle name="Вывод 2 15" xfId="1140"/>
    <cellStyle name="Вывод 2 2" xfId="1141"/>
    <cellStyle name="Вывод 2 3" xfId="1142"/>
    <cellStyle name="Вывод 2 3 2" xfId="1143"/>
    <cellStyle name="Вывод 2 4" xfId="1144"/>
    <cellStyle name="Вывод 2 4 2" xfId="1145"/>
    <cellStyle name="Вывод 2 5" xfId="1146"/>
    <cellStyle name="Вывод 2 5 2" xfId="1147"/>
    <cellStyle name="Вывод 2 5 2 2" xfId="1148"/>
    <cellStyle name="Вывод 2 5 2 2 2" xfId="1149"/>
    <cellStyle name="Вывод 2 5 2 3" xfId="1150"/>
    <cellStyle name="Вывод 2 5 2 4" xfId="1151"/>
    <cellStyle name="Вывод 2 5 3" xfId="1152"/>
    <cellStyle name="Вывод 2 5 3 2" xfId="1153"/>
    <cellStyle name="Вывод 2 5 4" xfId="1154"/>
    <cellStyle name="Вывод 2 6" xfId="1155"/>
    <cellStyle name="Вывод 2 6 2" xfId="1156"/>
    <cellStyle name="Вывод 2 7" xfId="1157"/>
    <cellStyle name="Вывод 2 8" xfId="1158"/>
    <cellStyle name="Вывод 2 9" xfId="1159"/>
    <cellStyle name="Вывод 2 9 2" xfId="1160"/>
    <cellStyle name="Вывод 3" xfId="1161"/>
    <cellStyle name="Вывод 4" xfId="1162"/>
    <cellStyle name="Вывод 5" xfId="1163"/>
    <cellStyle name="Вывод 5 2" xfId="1164"/>
    <cellStyle name="Вывод 5 3" xfId="1165"/>
    <cellStyle name="Вывод 5 4" xfId="1166"/>
    <cellStyle name="Вывод 6" xfId="1167"/>
    <cellStyle name="Вывод 7" xfId="1168"/>
    <cellStyle name="Вывод 8" xfId="1169"/>
    <cellStyle name="Вывод 9" xfId="1170"/>
    <cellStyle name="Вычисление 10" xfId="1171"/>
    <cellStyle name="Вычисление 10 2" xfId="1172"/>
    <cellStyle name="Вычисление 10 3" xfId="1173"/>
    <cellStyle name="Вычисление 10 4" xfId="1174"/>
    <cellStyle name="Вычисление 2" xfId="1175"/>
    <cellStyle name="Вычисление 2 10" xfId="1176"/>
    <cellStyle name="Вычисление 2 10 2" xfId="1177"/>
    <cellStyle name="Вычисление 2 10 3" xfId="1178"/>
    <cellStyle name="Вычисление 2 10 4" xfId="1179"/>
    <cellStyle name="Вычисление 2 10 5" xfId="1180"/>
    <cellStyle name="Вычисление 2 11" xfId="1181"/>
    <cellStyle name="Вычисление 2 12" xfId="1182"/>
    <cellStyle name="Вычисление 2 13" xfId="1183"/>
    <cellStyle name="Вычисление 2 14" xfId="1184"/>
    <cellStyle name="Вычисление 2 15" xfId="1185"/>
    <cellStyle name="Вычисление 2 2" xfId="1186"/>
    <cellStyle name="Вычисление 2 3" xfId="1187"/>
    <cellStyle name="Вычисление 2 3 2" xfId="1188"/>
    <cellStyle name="Вычисление 2 4" xfId="1189"/>
    <cellStyle name="Вычисление 2 4 2" xfId="1190"/>
    <cellStyle name="Вычисление 2 5" xfId="1191"/>
    <cellStyle name="Вычисление 2 5 2" xfId="1192"/>
    <cellStyle name="Вычисление 2 5 2 2" xfId="1193"/>
    <cellStyle name="Вычисление 2 5 2 2 2" xfId="1194"/>
    <cellStyle name="Вычисление 2 5 2 3" xfId="1195"/>
    <cellStyle name="Вычисление 2 5 2 4" xfId="1196"/>
    <cellStyle name="Вычисление 2 5 3" xfId="1197"/>
    <cellStyle name="Вычисление 2 5 3 2" xfId="1198"/>
    <cellStyle name="Вычисление 2 5 4" xfId="1199"/>
    <cellStyle name="Вычисление 2 6" xfId="1200"/>
    <cellStyle name="Вычисление 2 6 2" xfId="1201"/>
    <cellStyle name="Вычисление 2 7" xfId="1202"/>
    <cellStyle name="Вычисление 2 8" xfId="1203"/>
    <cellStyle name="Вычисление 2 9" xfId="1204"/>
    <cellStyle name="Вычисление 2 9 2" xfId="1205"/>
    <cellStyle name="Вычисление 3" xfId="1206"/>
    <cellStyle name="Вычисление 4" xfId="1207"/>
    <cellStyle name="Вычисление 5" xfId="1208"/>
    <cellStyle name="Вычисление 5 2" xfId="1209"/>
    <cellStyle name="Вычисление 5 3" xfId="1210"/>
    <cellStyle name="Вычисление 5 4" xfId="1211"/>
    <cellStyle name="Вычисление 6" xfId="1212"/>
    <cellStyle name="Вычисление 7" xfId="1213"/>
    <cellStyle name="Вычисление 8" xfId="1214"/>
    <cellStyle name="Вычисление 9" xfId="1215"/>
    <cellStyle name="Гиперссылка" xfId="2061" builtinId="8"/>
    <cellStyle name="Заголовок 1 10" xfId="1216"/>
    <cellStyle name="Заголовок 1 10 2" xfId="1217"/>
    <cellStyle name="Заголовок 1 10 3" xfId="1218"/>
    <cellStyle name="Заголовок 1 10 4" xfId="1219"/>
    <cellStyle name="Заголовок 1 2" xfId="1220"/>
    <cellStyle name="Заголовок 1 2 10" xfId="1221"/>
    <cellStyle name="Заголовок 1 2 11" xfId="1222"/>
    <cellStyle name="Заголовок 1 2 12" xfId="1223"/>
    <cellStyle name="Заголовок 1 2 13" xfId="1224"/>
    <cellStyle name="Заголовок 1 2 2" xfId="1225"/>
    <cellStyle name="Заголовок 1 2 3" xfId="1226"/>
    <cellStyle name="Заголовок 1 2 4" xfId="1227"/>
    <cellStyle name="Заголовок 1 2 5" xfId="1228"/>
    <cellStyle name="Заголовок 1 2 6" xfId="1229"/>
    <cellStyle name="Заголовок 1 2 7" xfId="1230"/>
    <cellStyle name="Заголовок 1 2 8" xfId="1231"/>
    <cellStyle name="Заголовок 1 2 9" xfId="1232"/>
    <cellStyle name="Заголовок 1 3" xfId="1233"/>
    <cellStyle name="Заголовок 1 4" xfId="1234"/>
    <cellStyle name="Заголовок 1 5" xfId="1235"/>
    <cellStyle name="Заголовок 1 5 2" xfId="1236"/>
    <cellStyle name="Заголовок 1 5 3" xfId="1237"/>
    <cellStyle name="Заголовок 1 5 4" xfId="1238"/>
    <cellStyle name="Заголовок 1 6" xfId="1239"/>
    <cellStyle name="Заголовок 1 7" xfId="1240"/>
    <cellStyle name="Заголовок 1 8" xfId="1241"/>
    <cellStyle name="Заголовок 1 9" xfId="1242"/>
    <cellStyle name="Заголовок 2 10" xfId="1243"/>
    <cellStyle name="Заголовок 2 10 2" xfId="1244"/>
    <cellStyle name="Заголовок 2 10 3" xfId="1245"/>
    <cellStyle name="Заголовок 2 10 4" xfId="1246"/>
    <cellStyle name="Заголовок 2 2" xfId="1247"/>
    <cellStyle name="Заголовок 2 2 10" xfId="1248"/>
    <cellStyle name="Заголовок 2 2 11" xfId="1249"/>
    <cellStyle name="Заголовок 2 2 12" xfId="1250"/>
    <cellStyle name="Заголовок 2 2 13" xfId="1251"/>
    <cellStyle name="Заголовок 2 2 2" xfId="1252"/>
    <cellStyle name="Заголовок 2 2 3" xfId="1253"/>
    <cellStyle name="Заголовок 2 2 4" xfId="1254"/>
    <cellStyle name="Заголовок 2 2 5" xfId="1255"/>
    <cellStyle name="Заголовок 2 2 6" xfId="1256"/>
    <cellStyle name="Заголовок 2 2 7" xfId="1257"/>
    <cellStyle name="Заголовок 2 2 8" xfId="1258"/>
    <cellStyle name="Заголовок 2 2 9" xfId="1259"/>
    <cellStyle name="Заголовок 2 3" xfId="1260"/>
    <cellStyle name="Заголовок 2 4" xfId="1261"/>
    <cellStyle name="Заголовок 2 5" xfId="1262"/>
    <cellStyle name="Заголовок 2 5 2" xfId="1263"/>
    <cellStyle name="Заголовок 2 5 3" xfId="1264"/>
    <cellStyle name="Заголовок 2 5 4" xfId="1265"/>
    <cellStyle name="Заголовок 2 6" xfId="1266"/>
    <cellStyle name="Заголовок 2 7" xfId="1267"/>
    <cellStyle name="Заголовок 2 8" xfId="1268"/>
    <cellStyle name="Заголовок 2 9" xfId="1269"/>
    <cellStyle name="Заголовок 3 10" xfId="1270"/>
    <cellStyle name="Заголовок 3 10 2" xfId="1271"/>
    <cellStyle name="Заголовок 3 10 3" xfId="1272"/>
    <cellStyle name="Заголовок 3 10 4" xfId="1273"/>
    <cellStyle name="Заголовок 3 2" xfId="1274"/>
    <cellStyle name="Заголовок 3 2 10" xfId="1275"/>
    <cellStyle name="Заголовок 3 2 11" xfId="1276"/>
    <cellStyle name="Заголовок 3 2 12" xfId="1277"/>
    <cellStyle name="Заголовок 3 2 13" xfId="1278"/>
    <cellStyle name="Заголовок 3 2 2" xfId="1279"/>
    <cellStyle name="Заголовок 3 2 3" xfId="1280"/>
    <cellStyle name="Заголовок 3 2 4" xfId="1281"/>
    <cellStyle name="Заголовок 3 2 5" xfId="1282"/>
    <cellStyle name="Заголовок 3 2 6" xfId="1283"/>
    <cellStyle name="Заголовок 3 2 7" xfId="1284"/>
    <cellStyle name="Заголовок 3 2 8" xfId="1285"/>
    <cellStyle name="Заголовок 3 2 9" xfId="1286"/>
    <cellStyle name="Заголовок 3 3" xfId="1287"/>
    <cellStyle name="Заголовок 3 4" xfId="1288"/>
    <cellStyle name="Заголовок 3 5" xfId="1289"/>
    <cellStyle name="Заголовок 3 5 2" xfId="1290"/>
    <cellStyle name="Заголовок 3 5 3" xfId="1291"/>
    <cellStyle name="Заголовок 3 5 4" xfId="1292"/>
    <cellStyle name="Заголовок 3 6" xfId="1293"/>
    <cellStyle name="Заголовок 3 7" xfId="1294"/>
    <cellStyle name="Заголовок 3 8" xfId="1295"/>
    <cellStyle name="Заголовок 3 9" xfId="1296"/>
    <cellStyle name="Заголовок 4 10" xfId="1297"/>
    <cellStyle name="Заголовок 4 10 2" xfId="1298"/>
    <cellStyle name="Заголовок 4 10 3" xfId="1299"/>
    <cellStyle name="Заголовок 4 10 4" xfId="1300"/>
    <cellStyle name="Заголовок 4 2" xfId="1301"/>
    <cellStyle name="Заголовок 4 2 10" xfId="1302"/>
    <cellStyle name="Заголовок 4 2 11" xfId="1303"/>
    <cellStyle name="Заголовок 4 2 12" xfId="1304"/>
    <cellStyle name="Заголовок 4 2 13" xfId="1305"/>
    <cellStyle name="Заголовок 4 2 2" xfId="1306"/>
    <cellStyle name="Заголовок 4 2 3" xfId="1307"/>
    <cellStyle name="Заголовок 4 2 4" xfId="1308"/>
    <cellStyle name="Заголовок 4 2 5" xfId="1309"/>
    <cellStyle name="Заголовок 4 2 6" xfId="1310"/>
    <cellStyle name="Заголовок 4 2 7" xfId="1311"/>
    <cellStyle name="Заголовок 4 2 8" xfId="1312"/>
    <cellStyle name="Заголовок 4 2 9" xfId="1313"/>
    <cellStyle name="Заголовок 4 3" xfId="1314"/>
    <cellStyle name="Заголовок 4 4" xfId="1315"/>
    <cellStyle name="Заголовок 4 5" xfId="1316"/>
    <cellStyle name="Заголовок 4 5 2" xfId="1317"/>
    <cellStyle name="Заголовок 4 5 3" xfId="1318"/>
    <cellStyle name="Заголовок 4 5 4" xfId="1319"/>
    <cellStyle name="Заголовок 4 6" xfId="1320"/>
    <cellStyle name="Заголовок 4 7" xfId="1321"/>
    <cellStyle name="Заголовок 4 8" xfId="1322"/>
    <cellStyle name="Заголовок 4 9" xfId="1323"/>
    <cellStyle name="Итог 10" xfId="1324"/>
    <cellStyle name="Итог 10 2" xfId="1325"/>
    <cellStyle name="Итог 10 3" xfId="1326"/>
    <cellStyle name="Итог 10 4" xfId="1327"/>
    <cellStyle name="Итог 2" xfId="1328"/>
    <cellStyle name="Итог 2 10" xfId="1329"/>
    <cellStyle name="Итог 2 11" xfId="1330"/>
    <cellStyle name="Итог 2 12" xfId="1331"/>
    <cellStyle name="Итог 2 13" xfId="1332"/>
    <cellStyle name="Итог 2 2" xfId="1333"/>
    <cellStyle name="Итог 2 3" xfId="1334"/>
    <cellStyle name="Итог 2 4" xfId="1335"/>
    <cellStyle name="Итог 2 5" xfId="1336"/>
    <cellStyle name="Итог 2 6" xfId="1337"/>
    <cellStyle name="Итог 2 7" xfId="1338"/>
    <cellStyle name="Итог 2 8" xfId="1339"/>
    <cellStyle name="Итог 2 9" xfId="1340"/>
    <cellStyle name="Итог 3" xfId="1341"/>
    <cellStyle name="Итог 4" xfId="1342"/>
    <cellStyle name="Итог 5" xfId="1343"/>
    <cellStyle name="Итог 5 2" xfId="1344"/>
    <cellStyle name="Итог 5 3" xfId="1345"/>
    <cellStyle name="Итог 5 4" xfId="1346"/>
    <cellStyle name="Итог 6" xfId="1347"/>
    <cellStyle name="Итог 7" xfId="1348"/>
    <cellStyle name="Итог 8" xfId="1349"/>
    <cellStyle name="Итог 9" xfId="1350"/>
    <cellStyle name="Контрольная ячейка 10" xfId="1351"/>
    <cellStyle name="Контрольная ячейка 10 2" xfId="1352"/>
    <cellStyle name="Контрольная ячейка 10 3" xfId="1353"/>
    <cellStyle name="Контрольная ячейка 10 4" xfId="1354"/>
    <cellStyle name="Контрольная ячейка 2" xfId="1355"/>
    <cellStyle name="Контрольная ячейка 2 10" xfId="1356"/>
    <cellStyle name="Контрольная ячейка 2 10 2" xfId="1357"/>
    <cellStyle name="Контрольная ячейка 2 10 3" xfId="1358"/>
    <cellStyle name="Контрольная ячейка 2 10 4" xfId="1359"/>
    <cellStyle name="Контрольная ячейка 2 10 5" xfId="1360"/>
    <cellStyle name="Контрольная ячейка 2 11" xfId="1361"/>
    <cellStyle name="Контрольная ячейка 2 12" xfId="1362"/>
    <cellStyle name="Контрольная ячейка 2 13" xfId="1363"/>
    <cellStyle name="Контрольная ячейка 2 14" xfId="1364"/>
    <cellStyle name="Контрольная ячейка 2 15" xfId="1365"/>
    <cellStyle name="Контрольная ячейка 2 2" xfId="1366"/>
    <cellStyle name="Контрольная ячейка 2 3" xfId="1367"/>
    <cellStyle name="Контрольная ячейка 2 3 2" xfId="1368"/>
    <cellStyle name="Контрольная ячейка 2 4" xfId="1369"/>
    <cellStyle name="Контрольная ячейка 2 4 2" xfId="1370"/>
    <cellStyle name="Контрольная ячейка 2 5" xfId="1371"/>
    <cellStyle name="Контрольная ячейка 2 5 2" xfId="1372"/>
    <cellStyle name="Контрольная ячейка 2 5 2 2" xfId="1373"/>
    <cellStyle name="Контрольная ячейка 2 5 2 2 2" xfId="1374"/>
    <cellStyle name="Контрольная ячейка 2 5 2 3" xfId="1375"/>
    <cellStyle name="Контрольная ячейка 2 5 2 4" xfId="1376"/>
    <cellStyle name="Контрольная ячейка 2 5 3" xfId="1377"/>
    <cellStyle name="Контрольная ячейка 2 5 3 2" xfId="1378"/>
    <cellStyle name="Контрольная ячейка 2 5 4" xfId="1379"/>
    <cellStyle name="Контрольная ячейка 2 6" xfId="1380"/>
    <cellStyle name="Контрольная ячейка 2 6 2" xfId="1381"/>
    <cellStyle name="Контрольная ячейка 2 7" xfId="1382"/>
    <cellStyle name="Контрольная ячейка 2 8" xfId="1383"/>
    <cellStyle name="Контрольная ячейка 2 9" xfId="1384"/>
    <cellStyle name="Контрольная ячейка 2 9 2" xfId="1385"/>
    <cellStyle name="Контрольная ячейка 3" xfId="1386"/>
    <cellStyle name="Контрольная ячейка 4" xfId="1387"/>
    <cellStyle name="Контрольная ячейка 5" xfId="1388"/>
    <cellStyle name="Контрольная ячейка 5 2" xfId="1389"/>
    <cellStyle name="Контрольная ячейка 5 3" xfId="1390"/>
    <cellStyle name="Контрольная ячейка 5 4" xfId="1391"/>
    <cellStyle name="Контрольная ячейка 6" xfId="1392"/>
    <cellStyle name="Контрольная ячейка 7" xfId="1393"/>
    <cellStyle name="Контрольная ячейка 8" xfId="1394"/>
    <cellStyle name="Контрольная ячейка 9" xfId="1395"/>
    <cellStyle name="Название 10" xfId="1396"/>
    <cellStyle name="Название 10 2" xfId="1397"/>
    <cellStyle name="Название 10 3" xfId="1398"/>
    <cellStyle name="Название 10 4" xfId="1399"/>
    <cellStyle name="Название 2" xfId="1400"/>
    <cellStyle name="Название 2 10" xfId="1401"/>
    <cellStyle name="Название 2 11" xfId="1402"/>
    <cellStyle name="Название 2 12" xfId="1403"/>
    <cellStyle name="Название 2 13" xfId="1404"/>
    <cellStyle name="Название 2 2" xfId="1405"/>
    <cellStyle name="Название 2 3" xfId="1406"/>
    <cellStyle name="Название 2 4" xfId="1407"/>
    <cellStyle name="Название 2 5" xfId="1408"/>
    <cellStyle name="Название 2 6" xfId="1409"/>
    <cellStyle name="Название 2 7" xfId="1410"/>
    <cellStyle name="Название 2 8" xfId="1411"/>
    <cellStyle name="Название 2 9" xfId="1412"/>
    <cellStyle name="Название 3" xfId="1413"/>
    <cellStyle name="Название 4" xfId="1414"/>
    <cellStyle name="Название 5" xfId="1415"/>
    <cellStyle name="Название 5 2" xfId="1416"/>
    <cellStyle name="Название 5 3" xfId="1417"/>
    <cellStyle name="Название 5 4" xfId="1418"/>
    <cellStyle name="Название 6" xfId="1419"/>
    <cellStyle name="Название 7" xfId="1420"/>
    <cellStyle name="Название 8" xfId="1421"/>
    <cellStyle name="Название 9" xfId="1422"/>
    <cellStyle name="Нейтральный 10" xfId="1423"/>
    <cellStyle name="Нейтральный 10 2" xfId="1424"/>
    <cellStyle name="Нейтральный 10 3" xfId="1425"/>
    <cellStyle name="Нейтральный 10 4" xfId="1426"/>
    <cellStyle name="Нейтральный 2" xfId="1427"/>
    <cellStyle name="Нейтральный 2 10" xfId="1428"/>
    <cellStyle name="Нейтральный 2 10 2" xfId="1429"/>
    <cellStyle name="Нейтральный 2 10 3" xfId="1430"/>
    <cellStyle name="Нейтральный 2 10 4" xfId="1431"/>
    <cellStyle name="Нейтральный 2 10 5" xfId="1432"/>
    <cellStyle name="Нейтральный 2 11" xfId="1433"/>
    <cellStyle name="Нейтральный 2 12" xfId="1434"/>
    <cellStyle name="Нейтральный 2 13" xfId="1435"/>
    <cellStyle name="Нейтральный 2 14" xfId="1436"/>
    <cellStyle name="Нейтральный 2 15" xfId="1437"/>
    <cellStyle name="Нейтральный 2 2" xfId="1438"/>
    <cellStyle name="Нейтральный 2 3" xfId="1439"/>
    <cellStyle name="Нейтральный 2 3 2" xfId="1440"/>
    <cellStyle name="Нейтральный 2 4" xfId="1441"/>
    <cellStyle name="Нейтральный 2 4 2" xfId="1442"/>
    <cellStyle name="Нейтральный 2 5" xfId="1443"/>
    <cellStyle name="Нейтральный 2 5 2" xfId="1444"/>
    <cellStyle name="Нейтральный 2 5 2 2" xfId="1445"/>
    <cellStyle name="Нейтральный 2 5 2 2 2" xfId="1446"/>
    <cellStyle name="Нейтральный 2 5 2 3" xfId="1447"/>
    <cellStyle name="Нейтральный 2 5 2 4" xfId="1448"/>
    <cellStyle name="Нейтральный 2 5 3" xfId="1449"/>
    <cellStyle name="Нейтральный 2 5 3 2" xfId="1450"/>
    <cellStyle name="Нейтральный 2 5 4" xfId="1451"/>
    <cellStyle name="Нейтральный 2 6" xfId="1452"/>
    <cellStyle name="Нейтральный 2 6 2" xfId="1453"/>
    <cellStyle name="Нейтральный 2 7" xfId="1454"/>
    <cellStyle name="Нейтральный 2 8" xfId="1455"/>
    <cellStyle name="Нейтральный 2 9" xfId="1456"/>
    <cellStyle name="Нейтральный 2 9 2" xfId="1457"/>
    <cellStyle name="Нейтральный 3" xfId="1458"/>
    <cellStyle name="Нейтральный 4" xfId="1459"/>
    <cellStyle name="Нейтральный 5" xfId="1460"/>
    <cellStyle name="Нейтральный 5 2" xfId="1461"/>
    <cellStyle name="Нейтральный 5 3" xfId="1462"/>
    <cellStyle name="Нейтральный 5 4" xfId="1463"/>
    <cellStyle name="Нейтральный 6" xfId="1464"/>
    <cellStyle name="Нейтральный 7" xfId="1465"/>
    <cellStyle name="Нейтральный 8" xfId="1466"/>
    <cellStyle name="Нейтральный 9" xfId="1467"/>
    <cellStyle name="Обычный" xfId="0" builtinId="0"/>
    <cellStyle name="Обычный 2" xfId="1468"/>
    <cellStyle name="Обычный 2 10" xfId="1469"/>
    <cellStyle name="Обычный 2 11" xfId="1470"/>
    <cellStyle name="Обычный 2 11 10" xfId="1471"/>
    <cellStyle name="Обычный 2 11 11" xfId="1472"/>
    <cellStyle name="Обычный 2 11 12" xfId="1473"/>
    <cellStyle name="Обычный 2 11 13" xfId="1474"/>
    <cellStyle name="Обычный 2 11 2" xfId="1475"/>
    <cellStyle name="Обычный 2 11 3" xfId="1476"/>
    <cellStyle name="Обычный 2 11 4" xfId="1477"/>
    <cellStyle name="Обычный 2 11 5" xfId="1478"/>
    <cellStyle name="Обычный 2 11 6" xfId="1479"/>
    <cellStyle name="Обычный 2 11 7" xfId="1480"/>
    <cellStyle name="Обычный 2 11 8" xfId="1481"/>
    <cellStyle name="Обычный 2 11 9" xfId="1482"/>
    <cellStyle name="Обычный 2 12" xfId="1483"/>
    <cellStyle name="Обычный 2 13" xfId="1484"/>
    <cellStyle name="Обычный 2 14" xfId="1485"/>
    <cellStyle name="Обычный 2 15" xfId="1486"/>
    <cellStyle name="Обычный 2 16" xfId="1487"/>
    <cellStyle name="Обычный 2 17" xfId="1488"/>
    <cellStyle name="Обычный 2 18" xfId="1489"/>
    <cellStyle name="Обычный 2 19" xfId="1490"/>
    <cellStyle name="Обычный 2 2" xfId="1491"/>
    <cellStyle name="Обычный 2 2 10" xfId="1492"/>
    <cellStyle name="Обычный 2 2 11" xfId="1493"/>
    <cellStyle name="Обычный 2 2 11 2" xfId="1494"/>
    <cellStyle name="Обычный 2 2 12" xfId="1495"/>
    <cellStyle name="Обычный 2 2 13" xfId="1496"/>
    <cellStyle name="Обычный 2 2 14" xfId="1497"/>
    <cellStyle name="Обычный 2 2 14 2" xfId="1498"/>
    <cellStyle name="Обычный 2 2 14 3" xfId="1499"/>
    <cellStyle name="Обычный 2 2 14 4" xfId="1500"/>
    <cellStyle name="Обычный 2 2 14 5" xfId="1501"/>
    <cellStyle name="Обычный 2 2 15" xfId="1502"/>
    <cellStyle name="Обычный 2 2 16" xfId="1503"/>
    <cellStyle name="Обычный 2 2 17" xfId="1504"/>
    <cellStyle name="Обычный 2 2 2" xfId="1505"/>
    <cellStyle name="Обычный 2 2 2 10" xfId="1506"/>
    <cellStyle name="Обычный 2 2 2 10 2" xfId="1507"/>
    <cellStyle name="Обычный 2 2 2 10 3" xfId="1508"/>
    <cellStyle name="Обычный 2 2 2 10 4" xfId="1509"/>
    <cellStyle name="Обычный 2 2 2 10 5" xfId="1510"/>
    <cellStyle name="Обычный 2 2 2 11" xfId="1511"/>
    <cellStyle name="Обычный 2 2 2 12" xfId="1512"/>
    <cellStyle name="Обычный 2 2 2 13" xfId="1513"/>
    <cellStyle name="Обычный 2 2 2 2" xfId="1514"/>
    <cellStyle name="Обычный 2 2 2 2 10" xfId="1515"/>
    <cellStyle name="Обычный 2 2 2 2 10 2" xfId="1516"/>
    <cellStyle name="Обычный 2 2 2 2 10 3" xfId="1517"/>
    <cellStyle name="Обычный 2 2 2 2 10 4" xfId="1518"/>
    <cellStyle name="Обычный 2 2 2 2 10 5" xfId="1519"/>
    <cellStyle name="Обычный 2 2 2 2 11" xfId="1520"/>
    <cellStyle name="Обычный 2 2 2 2 12" xfId="1521"/>
    <cellStyle name="Обычный 2 2 2 2 13" xfId="1522"/>
    <cellStyle name="Обычный 2 2 2 2 2" xfId="1523"/>
    <cellStyle name="Обычный 2 2 2 2 2 10" xfId="1524"/>
    <cellStyle name="Обычный 2 2 2 2 2 11" xfId="1525"/>
    <cellStyle name="Обычный 2 2 2 2 2 12" xfId="1526"/>
    <cellStyle name="Обычный 2 2 2 2 2 2" xfId="1527"/>
    <cellStyle name="Обычный 2 2 2 2 2 2 10" xfId="1528"/>
    <cellStyle name="Обычный 2 2 2 2 2 2 11" xfId="1529"/>
    <cellStyle name="Обычный 2 2 2 2 2 2 12" xfId="1530"/>
    <cellStyle name="Обычный 2 2 2 2 2 2 2" xfId="1531"/>
    <cellStyle name="Обычный 2 2 2 2 2 2 2 10" xfId="1532"/>
    <cellStyle name="Обычный 2 2 2 2 2 2 2 11" xfId="1533"/>
    <cellStyle name="Обычный 2 2 2 2 2 2 2 2" xfId="1534"/>
    <cellStyle name="Обычный 2 2 2 2 2 2 2 2 10" xfId="1535"/>
    <cellStyle name="Обычный 2 2 2 2 2 2 2 2 11" xfId="1536"/>
    <cellStyle name="Обычный 2 2 2 2 2 2 2 2 2" xfId="1537"/>
    <cellStyle name="Обычный 2 2 2 2 2 2 2 2 2 2" xfId="1538"/>
    <cellStyle name="Обычный 2 2 2 2 2 2 2 2 2 2 2" xfId="1539"/>
    <cellStyle name="Обычный 2 2 2 2 2 2 2 2 2 2 2 2" xfId="1540"/>
    <cellStyle name="Обычный 2 2 2 2 2 2 2 2 2 2 2 2 2" xfId="1541"/>
    <cellStyle name="Обычный 2 2 2 2 2 2 2 2 2 2 2 2 2 2" xfId="1542"/>
    <cellStyle name="Обычный 2 2 2 2 2 2 2 2 2 2 2 2 2 2 2" xfId="1543"/>
    <cellStyle name="Обычный 2 2 2 2 2 2 2 2 2 2 2 2 2 2 2 2" xfId="1544"/>
    <cellStyle name="Обычный 2 2 2 2 2 2 2 2 2 2 2 2 2 2 2 2 2" xfId="1545"/>
    <cellStyle name="Обычный 2 2 2 2 2 2 2 2 2 2 2 2 2 2 2 2 2 2" xfId="1546"/>
    <cellStyle name="Обычный 2 2 2 2 2 2 2 2 2 2 2 2 2 2 2 3" xfId="1547"/>
    <cellStyle name="Обычный 2 2 2 2 2 2 2 2 2 2 2 2 2 2 2 4" xfId="1548"/>
    <cellStyle name="Обычный 2 2 2 2 2 2 2 2 2 2 2 2 2 2 2 5" xfId="1549"/>
    <cellStyle name="Обычный 2 2 2 2 2 2 2 2 2 2 2 2 2 2 3" xfId="1550"/>
    <cellStyle name="Обычный 2 2 2 2 2 2 2 2 2 2 2 2 2 2 4" xfId="1551"/>
    <cellStyle name="Обычный 2 2 2 2 2 2 2 2 2 2 2 2 2 2 5" xfId="1552"/>
    <cellStyle name="Обычный 2 2 2 2 2 2 2 2 2 2 2 2 2 2 6" xfId="1553"/>
    <cellStyle name="Обычный 2 2 2 2 2 2 2 2 2 2 2 2 2 3" xfId="1554"/>
    <cellStyle name="Обычный 2 2 2 2 2 2 2 2 2 2 2 2 2 3 2" xfId="1555"/>
    <cellStyle name="Обычный 2 2 2 2 2 2 2 2 2 2 2 2 2 3 3" xfId="1556"/>
    <cellStyle name="Обычный 2 2 2 2 2 2 2 2 2 2 2 2 2 3 4" xfId="1557"/>
    <cellStyle name="Обычный 2 2 2 2 2 2 2 2 2 2 2 2 2 3 5" xfId="1558"/>
    <cellStyle name="Обычный 2 2 2 2 2 2 2 2 2 2 2 2 2 4" xfId="1559"/>
    <cellStyle name="Обычный 2 2 2 2 2 2 2 2 2 2 2 2 2 5" xfId="1560"/>
    <cellStyle name="Обычный 2 2 2 2 2 2 2 2 2 2 2 2 2 6" xfId="1561"/>
    <cellStyle name="Обычный 2 2 2 2 2 2 2 2 2 2 2 2 3" xfId="1562"/>
    <cellStyle name="Обычный 2 2 2 2 2 2 2 2 2 2 2 2 4" xfId="1563"/>
    <cellStyle name="Обычный 2 2 2 2 2 2 2 2 2 2 2 2 4 2" xfId="1564"/>
    <cellStyle name="Обычный 2 2 2 2 2 2 2 2 2 2 2 2 4 3" xfId="1565"/>
    <cellStyle name="Обычный 2 2 2 2 2 2 2 2 2 2 2 2 4 4" xfId="1566"/>
    <cellStyle name="Обычный 2 2 2 2 2 2 2 2 2 2 2 2 4 5" xfId="1567"/>
    <cellStyle name="Обычный 2 2 2 2 2 2 2 2 2 2 2 2 5" xfId="1568"/>
    <cellStyle name="Обычный 2 2 2 2 2 2 2 2 2 2 2 2 6" xfId="1569"/>
    <cellStyle name="Обычный 2 2 2 2 2 2 2 2 2 2 2 2 7" xfId="1570"/>
    <cellStyle name="Обычный 2 2 2 2 2 2 2 2 2 2 2 3" xfId="1571"/>
    <cellStyle name="Обычный 2 2 2 2 2 2 2 2 2 2 2 3 2" xfId="1572"/>
    <cellStyle name="Обычный 2 2 2 2 2 2 2 2 2 2 2 4" xfId="1573"/>
    <cellStyle name="Обычный 2 2 2 2 2 2 2 2 2 2 2 4 2" xfId="1574"/>
    <cellStyle name="Обычный 2 2 2 2 2 2 2 2 2 2 2 4 3" xfId="1575"/>
    <cellStyle name="Обычный 2 2 2 2 2 2 2 2 2 2 2 4 4" xfId="1576"/>
    <cellStyle name="Обычный 2 2 2 2 2 2 2 2 2 2 2 4 5" xfId="1577"/>
    <cellStyle name="Обычный 2 2 2 2 2 2 2 2 2 2 2 5" xfId="1578"/>
    <cellStyle name="Обычный 2 2 2 2 2 2 2 2 2 2 2 6" xfId="1579"/>
    <cellStyle name="Обычный 2 2 2 2 2 2 2 2 2 2 2 7" xfId="1580"/>
    <cellStyle name="Обычный 2 2 2 2 2 2 2 2 2 2 3" xfId="1581"/>
    <cellStyle name="Обычный 2 2 2 2 2 2 2 2 2 2 4" xfId="1582"/>
    <cellStyle name="Обычный 2 2 2 2 2 2 2 2 2 2 5" xfId="1583"/>
    <cellStyle name="Обычный 2 2 2 2 2 2 2 2 2 2 5 2" xfId="1584"/>
    <cellStyle name="Обычный 2 2 2 2 2 2 2 2 2 2 6" xfId="1585"/>
    <cellStyle name="Обычный 2 2 2 2 2 2 2 2 2 2 6 2" xfId="1586"/>
    <cellStyle name="Обычный 2 2 2 2 2 2 2 2 2 2 6 3" xfId="1587"/>
    <cellStyle name="Обычный 2 2 2 2 2 2 2 2 2 2 6 4" xfId="1588"/>
    <cellStyle name="Обычный 2 2 2 2 2 2 2 2 2 2 6 5" xfId="1589"/>
    <cellStyle name="Обычный 2 2 2 2 2 2 2 2 2 2 7" xfId="1590"/>
    <cellStyle name="Обычный 2 2 2 2 2 2 2 2 2 2 8" xfId="1591"/>
    <cellStyle name="Обычный 2 2 2 2 2 2 2 2 2 2 9" xfId="1592"/>
    <cellStyle name="Обычный 2 2 2 2 2 2 2 2 2 3" xfId="1593"/>
    <cellStyle name="Обычный 2 2 2 2 2 2 2 2 2 3 2" xfId="1594"/>
    <cellStyle name="Обычный 2 2 2 2 2 2 2 2 2 4" xfId="1595"/>
    <cellStyle name="Обычный 2 2 2 2 2 2 2 2 2 5" xfId="1596"/>
    <cellStyle name="Обычный 2 2 2 2 2 2 2 2 2 5 2" xfId="1597"/>
    <cellStyle name="Обычный 2 2 2 2 2 2 2 2 2 6" xfId="1598"/>
    <cellStyle name="Обычный 2 2 2 2 2 2 2 2 2 6 2" xfId="1599"/>
    <cellStyle name="Обычный 2 2 2 2 2 2 2 2 2 6 3" xfId="1600"/>
    <cellStyle name="Обычный 2 2 2 2 2 2 2 2 2 6 4" xfId="1601"/>
    <cellStyle name="Обычный 2 2 2 2 2 2 2 2 2 6 5" xfId="1602"/>
    <cellStyle name="Обычный 2 2 2 2 2 2 2 2 2 7" xfId="1603"/>
    <cellStyle name="Обычный 2 2 2 2 2 2 2 2 2 8" xfId="1604"/>
    <cellStyle name="Обычный 2 2 2 2 2 2 2 2 2 9" xfId="1605"/>
    <cellStyle name="Обычный 2 2 2 2 2 2 2 2 3" xfId="1606"/>
    <cellStyle name="Обычный 2 2 2 2 2 2 2 2 4" xfId="1607"/>
    <cellStyle name="Обычный 2 2 2 2 2 2 2 2 4 2" xfId="1608"/>
    <cellStyle name="Обычный 2 2 2 2 2 2 2 2 5" xfId="1609"/>
    <cellStyle name="Обычный 2 2 2 2 2 2 2 2 6" xfId="1610"/>
    <cellStyle name="Обычный 2 2 2 2 2 2 2 2 7" xfId="1611"/>
    <cellStyle name="Обычный 2 2 2 2 2 2 2 2 7 2" xfId="1612"/>
    <cellStyle name="Обычный 2 2 2 2 2 2 2 2 8" xfId="1613"/>
    <cellStyle name="Обычный 2 2 2 2 2 2 2 2 8 2" xfId="1614"/>
    <cellStyle name="Обычный 2 2 2 2 2 2 2 2 8 3" xfId="1615"/>
    <cellStyle name="Обычный 2 2 2 2 2 2 2 2 8 4" xfId="1616"/>
    <cellStyle name="Обычный 2 2 2 2 2 2 2 2 8 5" xfId="1617"/>
    <cellStyle name="Обычный 2 2 2 2 2 2 2 2 9" xfId="1618"/>
    <cellStyle name="Обычный 2 2 2 2 2 2 2 3" xfId="1619"/>
    <cellStyle name="Обычный 2 2 2 2 2 2 2 3 2" xfId="1620"/>
    <cellStyle name="Обычный 2 2 2 2 2 2 2 3 2 2" xfId="1621"/>
    <cellStyle name="Обычный 2 2 2 2 2 2 2 3 2 2 2" xfId="1622"/>
    <cellStyle name="Обычный 2 2 2 2 2 2 2 3 2 3" xfId="1623"/>
    <cellStyle name="Обычный 2 2 2 2 2 2 2 3 2 4" xfId="1624"/>
    <cellStyle name="Обычный 2 2 2 2 2 2 2 3 3" xfId="1625"/>
    <cellStyle name="Обычный 2 2 2 2 2 2 2 3 3 2" xfId="1626"/>
    <cellStyle name="Обычный 2 2 2 2 2 2 2 3 4" xfId="1627"/>
    <cellStyle name="Обычный 2 2 2 2 2 2 2 4" xfId="1628"/>
    <cellStyle name="Обычный 2 2 2 2 2 2 2 4 2" xfId="1629"/>
    <cellStyle name="Обычный 2 2 2 2 2 2 2 5" xfId="1630"/>
    <cellStyle name="Обычный 2 2 2 2 2 2 2 6" xfId="1631"/>
    <cellStyle name="Обычный 2 2 2 2 2 2 2 7" xfId="1632"/>
    <cellStyle name="Обычный 2 2 2 2 2 2 2 7 2" xfId="1633"/>
    <cellStyle name="Обычный 2 2 2 2 2 2 2 8" xfId="1634"/>
    <cellStyle name="Обычный 2 2 2 2 2 2 2 8 2" xfId="1635"/>
    <cellStyle name="Обычный 2 2 2 2 2 2 2 8 3" xfId="1636"/>
    <cellStyle name="Обычный 2 2 2 2 2 2 2 8 4" xfId="1637"/>
    <cellStyle name="Обычный 2 2 2 2 2 2 2 8 5" xfId="1638"/>
    <cellStyle name="Обычный 2 2 2 2 2 2 2 9" xfId="1639"/>
    <cellStyle name="Обычный 2 2 2 2 2 2 3" xfId="1640"/>
    <cellStyle name="Обычный 2 2 2 2 2 2 4" xfId="1641"/>
    <cellStyle name="Обычный 2 2 2 2 2 2 4 2" xfId="1642"/>
    <cellStyle name="Обычный 2 2 2 2 2 2 4 2 2" xfId="1643"/>
    <cellStyle name="Обычный 2 2 2 2 2 2 4 2 2 2" xfId="1644"/>
    <cellStyle name="Обычный 2 2 2 2 2 2 4 2 3" xfId="1645"/>
    <cellStyle name="Обычный 2 2 2 2 2 2 4 2 4" xfId="1646"/>
    <cellStyle name="Обычный 2 2 2 2 2 2 4 3" xfId="1647"/>
    <cellStyle name="Обычный 2 2 2 2 2 2 4 3 2" xfId="1648"/>
    <cellStyle name="Обычный 2 2 2 2 2 2 4 4" xfId="1649"/>
    <cellStyle name="Обычный 2 2 2 2 2 2 5" xfId="1650"/>
    <cellStyle name="Обычный 2 2 2 2 2 2 5 2" xfId="1651"/>
    <cellStyle name="Обычный 2 2 2 2 2 2 6" xfId="1652"/>
    <cellStyle name="Обычный 2 2 2 2 2 2 7" xfId="1653"/>
    <cellStyle name="Обычный 2 2 2 2 2 2 8" xfId="1654"/>
    <cellStyle name="Обычный 2 2 2 2 2 2 8 2" xfId="1655"/>
    <cellStyle name="Обычный 2 2 2 2 2 2 9" xfId="1656"/>
    <cellStyle name="Обычный 2 2 2 2 2 2 9 2" xfId="1657"/>
    <cellStyle name="Обычный 2 2 2 2 2 2 9 3" xfId="1658"/>
    <cellStyle name="Обычный 2 2 2 2 2 2 9 4" xfId="1659"/>
    <cellStyle name="Обычный 2 2 2 2 2 2 9 5" xfId="1660"/>
    <cellStyle name="Обычный 2 2 2 2 2 3" xfId="1661"/>
    <cellStyle name="Обычный 2 2 2 2 2 3 2" xfId="1662"/>
    <cellStyle name="Обычный 2 2 2 2 2 4" xfId="1663"/>
    <cellStyle name="Обычный 2 2 2 2 2 4 2" xfId="1664"/>
    <cellStyle name="Обычный 2 2 2 2 2 4 2 2" xfId="1665"/>
    <cellStyle name="Обычный 2 2 2 2 2 4 2 2 2" xfId="1666"/>
    <cellStyle name="Обычный 2 2 2 2 2 4 2 3" xfId="1667"/>
    <cellStyle name="Обычный 2 2 2 2 2 4 2 4" xfId="1668"/>
    <cellStyle name="Обычный 2 2 2 2 2 4 3" xfId="1669"/>
    <cellStyle name="Обычный 2 2 2 2 2 4 3 2" xfId="1670"/>
    <cellStyle name="Обычный 2 2 2 2 2 4 4" xfId="1671"/>
    <cellStyle name="Обычный 2 2 2 2 2 5" xfId="1672"/>
    <cellStyle name="Обычный 2 2 2 2 2 5 2" xfId="1673"/>
    <cellStyle name="Обычный 2 2 2 2 2 6" xfId="1674"/>
    <cellStyle name="Обычный 2 2 2 2 2 7" xfId="1675"/>
    <cellStyle name="Обычный 2 2 2 2 2 8" xfId="1676"/>
    <cellStyle name="Обычный 2 2 2 2 2 8 2" xfId="1677"/>
    <cellStyle name="Обычный 2 2 2 2 2 9" xfId="1678"/>
    <cellStyle name="Обычный 2 2 2 2 2 9 2" xfId="1679"/>
    <cellStyle name="Обычный 2 2 2 2 2 9 3" xfId="1680"/>
    <cellStyle name="Обычный 2 2 2 2 2 9 4" xfId="1681"/>
    <cellStyle name="Обычный 2 2 2 2 2 9 5" xfId="1682"/>
    <cellStyle name="Обычный 2 2 2 2 3" xfId="1683"/>
    <cellStyle name="Обычный 2 2 2 2 4" xfId="1684"/>
    <cellStyle name="Обычный 2 2 2 2 4 2" xfId="1685"/>
    <cellStyle name="Обычный 2 2 2 2 5" xfId="1686"/>
    <cellStyle name="Обычный 2 2 2 2 5 2" xfId="1687"/>
    <cellStyle name="Обычный 2 2 2 2 5 2 2" xfId="1688"/>
    <cellStyle name="Обычный 2 2 2 2 5 2 2 2" xfId="1689"/>
    <cellStyle name="Обычный 2 2 2 2 5 2 3" xfId="1690"/>
    <cellStyle name="Обычный 2 2 2 2 5 2 4" xfId="1691"/>
    <cellStyle name="Обычный 2 2 2 2 5 3" xfId="1692"/>
    <cellStyle name="Обычный 2 2 2 2 5 3 2" xfId="1693"/>
    <cellStyle name="Обычный 2 2 2 2 5 4" xfId="1694"/>
    <cellStyle name="Обычный 2 2 2 2 6" xfId="1695"/>
    <cellStyle name="Обычный 2 2 2 2 6 2" xfId="1696"/>
    <cellStyle name="Обычный 2 2 2 2 7" xfId="1697"/>
    <cellStyle name="Обычный 2 2 2 2 8" xfId="1698"/>
    <cellStyle name="Обычный 2 2 2 2 9" xfId="1699"/>
    <cellStyle name="Обычный 2 2 2 2 9 2" xfId="1700"/>
    <cellStyle name="Обычный 2 2 2 3" xfId="1701"/>
    <cellStyle name="Обычный 2 2 2 3 2" xfId="1702"/>
    <cellStyle name="Обычный 2 2 2 4" xfId="1703"/>
    <cellStyle name="Обычный 2 2 2 4 2" xfId="1704"/>
    <cellStyle name="Обычный 2 2 2 5" xfId="1705"/>
    <cellStyle name="Обычный 2 2 2 5 2" xfId="1706"/>
    <cellStyle name="Обычный 2 2 2 5 2 2" xfId="1707"/>
    <cellStyle name="Обычный 2 2 2 5 2 2 2" xfId="1708"/>
    <cellStyle name="Обычный 2 2 2 5 2 3" xfId="1709"/>
    <cellStyle name="Обычный 2 2 2 5 2 4" xfId="1710"/>
    <cellStyle name="Обычный 2 2 2 5 3" xfId="1711"/>
    <cellStyle name="Обычный 2 2 2 5 3 2" xfId="1712"/>
    <cellStyle name="Обычный 2 2 2 5 4" xfId="1713"/>
    <cellStyle name="Обычный 2 2 2 6" xfId="1714"/>
    <cellStyle name="Обычный 2 2 2 6 2" xfId="1715"/>
    <cellStyle name="Обычный 2 2 2 7" xfId="1716"/>
    <cellStyle name="Обычный 2 2 2 8" xfId="1717"/>
    <cellStyle name="Обычный 2 2 2 9" xfId="1718"/>
    <cellStyle name="Обычный 2 2 2 9 2" xfId="1719"/>
    <cellStyle name="Обычный 2 2 3" xfId="1720"/>
    <cellStyle name="Обычный 2 2 3 2" xfId="1721"/>
    <cellStyle name="Обычный 2 2 4" xfId="1722"/>
    <cellStyle name="Обычный 2 2 4 2" xfId="1723"/>
    <cellStyle name="Обычный 2 2 5" xfId="1724"/>
    <cellStyle name="Обычный 2 2 5 2" xfId="1725"/>
    <cellStyle name="Обычный 2 2 5 2 2" xfId="1726"/>
    <cellStyle name="Обычный 2 2 5 2 2 2" xfId="1727"/>
    <cellStyle name="Обычный 2 2 5 2 2 2 2" xfId="1728"/>
    <cellStyle name="Обычный 2 2 5 2 3" xfId="1729"/>
    <cellStyle name="Обычный 2 2 5 2 4" xfId="1730"/>
    <cellStyle name="Обычный 2 2 5 3" xfId="1731"/>
    <cellStyle name="Обычный 2 2 5 3 2" xfId="1732"/>
    <cellStyle name="Обычный 2 2 5 3 2 2" xfId="1733"/>
    <cellStyle name="Обычный 2 2 5 4" xfId="1734"/>
    <cellStyle name="Обычный 2 2 5 4 2" xfId="1735"/>
    <cellStyle name="Обычный 2 2 6" xfId="1736"/>
    <cellStyle name="Обычный 2 2 6 2" xfId="1737"/>
    <cellStyle name="Обычный 2 2 7" xfId="1738"/>
    <cellStyle name="Обычный 2 2 8" xfId="1739"/>
    <cellStyle name="Обычный 2 2 9" xfId="1740"/>
    <cellStyle name="Обычный 2 20" xfId="1741"/>
    <cellStyle name="Обычный 2 21" xfId="1742"/>
    <cellStyle name="Обычный 2 22" xfId="1743"/>
    <cellStyle name="Обычный 2 23" xfId="1744"/>
    <cellStyle name="Обычный 2 24" xfId="1745"/>
    <cellStyle name="Обычный 2 24 2" xfId="1746"/>
    <cellStyle name="Обычный 2 24 3" xfId="1747"/>
    <cellStyle name="Обычный 2 24 4" xfId="1748"/>
    <cellStyle name="Обычный 2 24 5" xfId="1749"/>
    <cellStyle name="Обычный 2 24 6" xfId="1750"/>
    <cellStyle name="Обычный 2 24 7" xfId="1751"/>
    <cellStyle name="Обычный 2 25" xfId="1752"/>
    <cellStyle name="Обычный 2 26" xfId="1753"/>
    <cellStyle name="Обычный 2 27" xfId="1754"/>
    <cellStyle name="Обычный 2 28" xfId="1755"/>
    <cellStyle name="Обычный 2 29" xfId="1756"/>
    <cellStyle name="Обычный 2 3" xfId="1757"/>
    <cellStyle name="Обычный 2 3 2" xfId="1758"/>
    <cellStyle name="Обычный 2 30" xfId="1759"/>
    <cellStyle name="Обычный 2 30 2" xfId="1760"/>
    <cellStyle name="Обычный 2 31" xfId="1761"/>
    <cellStyle name="Обычный 2 31 2" xfId="1762"/>
    <cellStyle name="Обычный 2 31 3" xfId="1763"/>
    <cellStyle name="Обычный 2 32" xfId="1764"/>
    <cellStyle name="Обычный 2 33" xfId="1765"/>
    <cellStyle name="Обычный 2 33 2" xfId="1766"/>
    <cellStyle name="Обычный 2 33 3" xfId="1767"/>
    <cellStyle name="Обычный 2 33 4" xfId="1768"/>
    <cellStyle name="Обычный 2 33 5" xfId="1769"/>
    <cellStyle name="Обычный 2 34" xfId="1770"/>
    <cellStyle name="Обычный 2 35" xfId="1771"/>
    <cellStyle name="Обычный 2 36" xfId="1772"/>
    <cellStyle name="Обычный 2 37" xfId="1773"/>
    <cellStyle name="Обычный 2 37 2" xfId="1774"/>
    <cellStyle name="Обычный 2 37 3" xfId="1775"/>
    <cellStyle name="Обычный 2 37 4" xfId="1776"/>
    <cellStyle name="Обычный 2 37 5" xfId="1777"/>
    <cellStyle name="Обычный 2 38" xfId="1778"/>
    <cellStyle name="Обычный 2 39" xfId="1779"/>
    <cellStyle name="Обычный 2 4" xfId="1780"/>
    <cellStyle name="Обычный 2 4 2" xfId="1781"/>
    <cellStyle name="Обычный 2 40" xfId="1782"/>
    <cellStyle name="Обычный 2 41" xfId="1783"/>
    <cellStyle name="Обычный 2 42" xfId="1784"/>
    <cellStyle name="Обычный 2 5" xfId="1785"/>
    <cellStyle name="Обычный 2 5 2" xfId="1786"/>
    <cellStyle name="Обычный 2 5 2 2" xfId="1787"/>
    <cellStyle name="Обычный 2 5 2 2 2" xfId="1788"/>
    <cellStyle name="Обычный 2 5 2 2 2 2" xfId="1789"/>
    <cellStyle name="Обычный 2 5 2 3" xfId="1790"/>
    <cellStyle name="Обычный 2 5 2 4" xfId="1791"/>
    <cellStyle name="Обычный 2 5 3" xfId="1792"/>
    <cellStyle name="Обычный 2 5 3 2" xfId="1793"/>
    <cellStyle name="Обычный 2 5 3 2 2" xfId="1794"/>
    <cellStyle name="Обычный 2 5 4" xfId="1795"/>
    <cellStyle name="Обычный 2 5 4 2" xfId="1796"/>
    <cellStyle name="Обычный 2 6" xfId="1797"/>
    <cellStyle name="Обычный 2 6 2" xfId="1798"/>
    <cellStyle name="Обычный 2 6 2 2" xfId="1799"/>
    <cellStyle name="Обычный 2 7" xfId="1800"/>
    <cellStyle name="Обычный 2 7 2" xfId="1801"/>
    <cellStyle name="Обычный 2 8" xfId="1802"/>
    <cellStyle name="Обычный 2 9" xfId="1803"/>
    <cellStyle name="Обычный 3" xfId="1804"/>
    <cellStyle name="Обычный 4" xfId="1805"/>
    <cellStyle name="Обычный 5" xfId="1806"/>
    <cellStyle name="Обычный 6" xfId="1807"/>
    <cellStyle name="Обычный 7" xfId="1808"/>
    <cellStyle name="Обычный 8" xfId="1809"/>
    <cellStyle name="Обычный 9 10" xfId="1810"/>
    <cellStyle name="Обычный 9 11" xfId="1811"/>
    <cellStyle name="Обычный 9 12" xfId="1812"/>
    <cellStyle name="Обычный 9 13" xfId="1813"/>
    <cellStyle name="Обычный 9 14" xfId="1814"/>
    <cellStyle name="Обычный 9 15" xfId="1815"/>
    <cellStyle name="Обычный 9 16" xfId="1816"/>
    <cellStyle name="Обычный 9 17" xfId="1817"/>
    <cellStyle name="Обычный 9 18" xfId="1818"/>
    <cellStyle name="Обычный 9 19" xfId="1819"/>
    <cellStyle name="Обычный 9 2" xfId="1820"/>
    <cellStyle name="Обычный 9 20" xfId="1821"/>
    <cellStyle name="Обычный 9 21" xfId="1822"/>
    <cellStyle name="Обычный 9 22" xfId="1823"/>
    <cellStyle name="Обычный 9 23" xfId="1824"/>
    <cellStyle name="Обычный 9 24" xfId="1825"/>
    <cellStyle name="Обычный 9 25" xfId="1826"/>
    <cellStyle name="Обычный 9 26" xfId="1827"/>
    <cellStyle name="Обычный 9 27" xfId="1828"/>
    <cellStyle name="Обычный 9 28" xfId="1829"/>
    <cellStyle name="Обычный 9 29" xfId="1830"/>
    <cellStyle name="Обычный 9 3" xfId="1831"/>
    <cellStyle name="Обычный 9 30" xfId="1832"/>
    <cellStyle name="Обычный 9 31" xfId="1833"/>
    <cellStyle name="Обычный 9 32" xfId="1834"/>
    <cellStyle name="Обычный 9 33" xfId="1835"/>
    <cellStyle name="Обычный 9 34" xfId="1836"/>
    <cellStyle name="Обычный 9 35" xfId="1837"/>
    <cellStyle name="Обычный 9 36" xfId="1838"/>
    <cellStyle name="Обычный 9 4" xfId="1839"/>
    <cellStyle name="Обычный 9 5" xfId="1840"/>
    <cellStyle name="Обычный 9 6" xfId="1841"/>
    <cellStyle name="Обычный 9 7" xfId="1842"/>
    <cellStyle name="Обычный 9 8" xfId="1843"/>
    <cellStyle name="Обычный 9 9" xfId="1844"/>
    <cellStyle name="Плохой 10" xfId="1845"/>
    <cellStyle name="Плохой 10 2" xfId="1846"/>
    <cellStyle name="Плохой 10 3" xfId="1847"/>
    <cellStyle name="Плохой 10 4" xfId="1848"/>
    <cellStyle name="Плохой 2" xfId="1849"/>
    <cellStyle name="Плохой 2 10" xfId="1850"/>
    <cellStyle name="Плохой 2 10 2" xfId="1851"/>
    <cellStyle name="Плохой 2 10 3" xfId="1852"/>
    <cellStyle name="Плохой 2 10 4" xfId="1853"/>
    <cellStyle name="Плохой 2 10 5" xfId="1854"/>
    <cellStyle name="Плохой 2 11" xfId="1855"/>
    <cellStyle name="Плохой 2 12" xfId="1856"/>
    <cellStyle name="Плохой 2 13" xfId="1857"/>
    <cellStyle name="Плохой 2 14" xfId="1858"/>
    <cellStyle name="Плохой 2 15" xfId="1859"/>
    <cellStyle name="Плохой 2 2" xfId="1860"/>
    <cellStyle name="Плохой 2 3" xfId="1861"/>
    <cellStyle name="Плохой 2 3 2" xfId="1862"/>
    <cellStyle name="Плохой 2 4" xfId="1863"/>
    <cellStyle name="Плохой 2 4 2" xfId="1864"/>
    <cellStyle name="Плохой 2 5" xfId="1865"/>
    <cellStyle name="Плохой 2 5 2" xfId="1866"/>
    <cellStyle name="Плохой 2 5 2 2" xfId="1867"/>
    <cellStyle name="Плохой 2 5 2 2 2" xfId="1868"/>
    <cellStyle name="Плохой 2 5 2 3" xfId="1869"/>
    <cellStyle name="Плохой 2 5 2 4" xfId="1870"/>
    <cellStyle name="Плохой 2 5 3" xfId="1871"/>
    <cellStyle name="Плохой 2 5 3 2" xfId="1872"/>
    <cellStyle name="Плохой 2 5 4" xfId="1873"/>
    <cellStyle name="Плохой 2 6" xfId="1874"/>
    <cellStyle name="Плохой 2 6 2" xfId="1875"/>
    <cellStyle name="Плохой 2 7" xfId="1876"/>
    <cellStyle name="Плохой 2 8" xfId="1877"/>
    <cellStyle name="Плохой 2 9" xfId="1878"/>
    <cellStyle name="Плохой 2 9 2" xfId="1879"/>
    <cellStyle name="Плохой 3" xfId="1880"/>
    <cellStyle name="Плохой 4" xfId="1881"/>
    <cellStyle name="Плохой 5" xfId="1882"/>
    <cellStyle name="Плохой 5 2" xfId="1883"/>
    <cellStyle name="Плохой 5 3" xfId="1884"/>
    <cellStyle name="Плохой 5 4" xfId="1885"/>
    <cellStyle name="Плохой 6" xfId="1886"/>
    <cellStyle name="Плохой 7" xfId="1887"/>
    <cellStyle name="Плохой 8" xfId="1888"/>
    <cellStyle name="Плохой 9" xfId="1889"/>
    <cellStyle name="Пояснение 10" xfId="1890"/>
    <cellStyle name="Пояснение 10 2" xfId="1891"/>
    <cellStyle name="Пояснение 10 3" xfId="1892"/>
    <cellStyle name="Пояснение 10 4" xfId="1893"/>
    <cellStyle name="Пояснение 2" xfId="1894"/>
    <cellStyle name="Пояснение 2 10" xfId="1895"/>
    <cellStyle name="Пояснение 2 11" xfId="1896"/>
    <cellStyle name="Пояснение 2 12" xfId="1897"/>
    <cellStyle name="Пояснение 2 13" xfId="1898"/>
    <cellStyle name="Пояснение 2 2" xfId="1899"/>
    <cellStyle name="Пояснение 2 3" xfId="1900"/>
    <cellStyle name="Пояснение 2 4" xfId="1901"/>
    <cellStyle name="Пояснение 2 5" xfId="1902"/>
    <cellStyle name="Пояснение 2 6" xfId="1903"/>
    <cellStyle name="Пояснение 2 7" xfId="1904"/>
    <cellStyle name="Пояснение 2 8" xfId="1905"/>
    <cellStyle name="Пояснение 2 9" xfId="1906"/>
    <cellStyle name="Пояснение 3" xfId="1907"/>
    <cellStyle name="Пояснение 4" xfId="1908"/>
    <cellStyle name="Пояснение 5" xfId="1909"/>
    <cellStyle name="Пояснение 5 2" xfId="1910"/>
    <cellStyle name="Пояснение 5 3" xfId="1911"/>
    <cellStyle name="Пояснение 5 4" xfId="1912"/>
    <cellStyle name="Пояснение 6" xfId="1913"/>
    <cellStyle name="Пояснение 7" xfId="1914"/>
    <cellStyle name="Пояснение 8" xfId="1915"/>
    <cellStyle name="Пояснение 9" xfId="1916"/>
    <cellStyle name="Примечание 10" xfId="1917"/>
    <cellStyle name="Примечание 10 2" xfId="1918"/>
    <cellStyle name="Примечание 10 3" xfId="1919"/>
    <cellStyle name="Примечание 10 4" xfId="1920"/>
    <cellStyle name="Примечание 2" xfId="1921"/>
    <cellStyle name="Примечание 2 10" xfId="1922"/>
    <cellStyle name="Примечание 2 10 2" xfId="1923"/>
    <cellStyle name="Примечание 2 10 3" xfId="1924"/>
    <cellStyle name="Примечание 2 10 4" xfId="1925"/>
    <cellStyle name="Примечание 2 10 5" xfId="1926"/>
    <cellStyle name="Примечание 2 11" xfId="1927"/>
    <cellStyle name="Примечание 2 12" xfId="1928"/>
    <cellStyle name="Примечание 2 13" xfId="1929"/>
    <cellStyle name="Примечание 2 14" xfId="1930"/>
    <cellStyle name="Примечание 2 15" xfId="1931"/>
    <cellStyle name="Примечание 2 2" xfId="1932"/>
    <cellStyle name="Примечание 2 3" xfId="1933"/>
    <cellStyle name="Примечание 2 3 2" xfId="1934"/>
    <cellStyle name="Примечание 2 4" xfId="1935"/>
    <cellStyle name="Примечание 2 4 2" xfId="1936"/>
    <cellStyle name="Примечание 2 5" xfId="1937"/>
    <cellStyle name="Примечание 2 5 2" xfId="1938"/>
    <cellStyle name="Примечание 2 5 2 2" xfId="1939"/>
    <cellStyle name="Примечание 2 5 2 2 2" xfId="1940"/>
    <cellStyle name="Примечание 2 5 2 3" xfId="1941"/>
    <cellStyle name="Примечание 2 5 2 4" xfId="1942"/>
    <cellStyle name="Примечание 2 5 3" xfId="1943"/>
    <cellStyle name="Примечание 2 5 3 2" xfId="1944"/>
    <cellStyle name="Примечание 2 5 4" xfId="1945"/>
    <cellStyle name="Примечание 2 6" xfId="1946"/>
    <cellStyle name="Примечание 2 6 2" xfId="1947"/>
    <cellStyle name="Примечание 2 7" xfId="1948"/>
    <cellStyle name="Примечание 2 8" xfId="1949"/>
    <cellStyle name="Примечание 2 9" xfId="1950"/>
    <cellStyle name="Примечание 2 9 2" xfId="1951"/>
    <cellStyle name="Примечание 3" xfId="1952"/>
    <cellStyle name="Примечание 4" xfId="1953"/>
    <cellStyle name="Примечание 5" xfId="1954"/>
    <cellStyle name="Примечание 5 2" xfId="1955"/>
    <cellStyle name="Примечание 5 3" xfId="1956"/>
    <cellStyle name="Примечание 5 4" xfId="1957"/>
    <cellStyle name="Примечание 6" xfId="1958"/>
    <cellStyle name="Примечание 7" xfId="1959"/>
    <cellStyle name="Примечание 8" xfId="1960"/>
    <cellStyle name="Примечание 9" xfId="1961"/>
    <cellStyle name="Связанная ячейка 10" xfId="1962"/>
    <cellStyle name="Связанная ячейка 10 2" xfId="1963"/>
    <cellStyle name="Связанная ячейка 10 3" xfId="1964"/>
    <cellStyle name="Связанная ячейка 10 4" xfId="1965"/>
    <cellStyle name="Связанная ячейка 2" xfId="1966"/>
    <cellStyle name="Связанная ячейка 2 10" xfId="1967"/>
    <cellStyle name="Связанная ячейка 2 11" xfId="1968"/>
    <cellStyle name="Связанная ячейка 2 12" xfId="1969"/>
    <cellStyle name="Связанная ячейка 2 13" xfId="1970"/>
    <cellStyle name="Связанная ячейка 2 2" xfId="1971"/>
    <cellStyle name="Связанная ячейка 2 3" xfId="1972"/>
    <cellStyle name="Связанная ячейка 2 4" xfId="1973"/>
    <cellStyle name="Связанная ячейка 2 5" xfId="1974"/>
    <cellStyle name="Связанная ячейка 2 6" xfId="1975"/>
    <cellStyle name="Связанная ячейка 2 7" xfId="1976"/>
    <cellStyle name="Связанная ячейка 2 8" xfId="1977"/>
    <cellStyle name="Связанная ячейка 2 9" xfId="1978"/>
    <cellStyle name="Связанная ячейка 3" xfId="1979"/>
    <cellStyle name="Связанная ячейка 4" xfId="1980"/>
    <cellStyle name="Связанная ячейка 5" xfId="1981"/>
    <cellStyle name="Связанная ячейка 5 2" xfId="1982"/>
    <cellStyle name="Связанная ячейка 5 3" xfId="1983"/>
    <cellStyle name="Связанная ячейка 5 4" xfId="1984"/>
    <cellStyle name="Связанная ячейка 6" xfId="1985"/>
    <cellStyle name="Связанная ячейка 7" xfId="1986"/>
    <cellStyle name="Связанная ячейка 8" xfId="1987"/>
    <cellStyle name="Связанная ячейка 9" xfId="1988"/>
    <cellStyle name="Текст предупреждения 10" xfId="1989"/>
    <cellStyle name="Текст предупреждения 10 2" xfId="1990"/>
    <cellStyle name="Текст предупреждения 10 3" xfId="1991"/>
    <cellStyle name="Текст предупреждения 10 4" xfId="1992"/>
    <cellStyle name="Текст предупреждения 2" xfId="1993"/>
    <cellStyle name="Текст предупреждения 2 10" xfId="1994"/>
    <cellStyle name="Текст предупреждения 2 11" xfId="1995"/>
    <cellStyle name="Текст предупреждения 2 12" xfId="1996"/>
    <cellStyle name="Текст предупреждения 2 13" xfId="1997"/>
    <cellStyle name="Текст предупреждения 2 2" xfId="1998"/>
    <cellStyle name="Текст предупреждения 2 3" xfId="1999"/>
    <cellStyle name="Текст предупреждения 2 4" xfId="2000"/>
    <cellStyle name="Текст предупреждения 2 5" xfId="2001"/>
    <cellStyle name="Текст предупреждения 2 6" xfId="2002"/>
    <cellStyle name="Текст предупреждения 2 7" xfId="2003"/>
    <cellStyle name="Текст предупреждения 2 8" xfId="2004"/>
    <cellStyle name="Текст предупреждения 2 9" xfId="2005"/>
    <cellStyle name="Текст предупреждения 3" xfId="2006"/>
    <cellStyle name="Текст предупреждения 4" xfId="2007"/>
    <cellStyle name="Текст предупреждения 5" xfId="2008"/>
    <cellStyle name="Текст предупреждения 5 2" xfId="2009"/>
    <cellStyle name="Текст предупреждения 5 3" xfId="2010"/>
    <cellStyle name="Текст предупреждения 5 4" xfId="2011"/>
    <cellStyle name="Текст предупреждения 6" xfId="2012"/>
    <cellStyle name="Текст предупреждения 7" xfId="2013"/>
    <cellStyle name="Текст предупреждения 8" xfId="2014"/>
    <cellStyle name="Текст предупреждения 9" xfId="2015"/>
    <cellStyle name="Хороший 10" xfId="2016"/>
    <cellStyle name="Хороший 10 2" xfId="2017"/>
    <cellStyle name="Хороший 10 3" xfId="2018"/>
    <cellStyle name="Хороший 10 4" xfId="2019"/>
    <cellStyle name="Хороший 2" xfId="2020"/>
    <cellStyle name="Хороший 2 10" xfId="2021"/>
    <cellStyle name="Хороший 2 10 2" xfId="2022"/>
    <cellStyle name="Хороший 2 10 3" xfId="2023"/>
    <cellStyle name="Хороший 2 10 4" xfId="2024"/>
    <cellStyle name="Хороший 2 10 5" xfId="2025"/>
    <cellStyle name="Хороший 2 11" xfId="2026"/>
    <cellStyle name="Хороший 2 12" xfId="2027"/>
    <cellStyle name="Хороший 2 13" xfId="2028"/>
    <cellStyle name="Хороший 2 14" xfId="2029"/>
    <cellStyle name="Хороший 2 15" xfId="2030"/>
    <cellStyle name="Хороший 2 2" xfId="2031"/>
    <cellStyle name="Хороший 2 3" xfId="2032"/>
    <cellStyle name="Хороший 2 3 2" xfId="2033"/>
    <cellStyle name="Хороший 2 4" xfId="2034"/>
    <cellStyle name="Хороший 2 4 2" xfId="2035"/>
    <cellStyle name="Хороший 2 5" xfId="2036"/>
    <cellStyle name="Хороший 2 5 2" xfId="2037"/>
    <cellStyle name="Хороший 2 5 2 2" xfId="2038"/>
    <cellStyle name="Хороший 2 5 2 2 2" xfId="2039"/>
    <cellStyle name="Хороший 2 5 2 3" xfId="2040"/>
    <cellStyle name="Хороший 2 5 2 4" xfId="2041"/>
    <cellStyle name="Хороший 2 5 3" xfId="2042"/>
    <cellStyle name="Хороший 2 5 3 2" xfId="2043"/>
    <cellStyle name="Хороший 2 5 4" xfId="2044"/>
    <cellStyle name="Хороший 2 6" xfId="2045"/>
    <cellStyle name="Хороший 2 6 2" xfId="2046"/>
    <cellStyle name="Хороший 2 7" xfId="2047"/>
    <cellStyle name="Хороший 2 8" xfId="2048"/>
    <cellStyle name="Хороший 2 9" xfId="2049"/>
    <cellStyle name="Хороший 2 9 2" xfId="2050"/>
    <cellStyle name="Хороший 3" xfId="2051"/>
    <cellStyle name="Хороший 4" xfId="2052"/>
    <cellStyle name="Хороший 5" xfId="2053"/>
    <cellStyle name="Хороший 5 2" xfId="2054"/>
    <cellStyle name="Хороший 5 3" xfId="2055"/>
    <cellStyle name="Хороший 5 4" xfId="2056"/>
    <cellStyle name="Хороший 6" xfId="2057"/>
    <cellStyle name="Хороший 7" xfId="2058"/>
    <cellStyle name="Хороший 8" xfId="2059"/>
    <cellStyle name="Хороший 9" xfId="206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590550</xdr:colOff>
      <xdr:row>40</xdr:row>
      <xdr:rowOff>0</xdr:rowOff>
    </xdr:from>
    <xdr:to>
      <xdr:col>3</xdr:col>
      <xdr:colOff>1000125</xdr:colOff>
      <xdr:row>43</xdr:row>
      <xdr:rowOff>95250</xdr:rowOff>
    </xdr:to>
    <xdr:pic>
      <xdr:nvPicPr>
        <xdr:cNvPr id="2216" name="Рисунок 2" descr="base_1_283607_6">
          <a:extLst>
            <a:ext uri="{FF2B5EF4-FFF2-40B4-BE49-F238E27FC236}">
              <a16:creationId xmlns:a16="http://schemas.microsoft.com/office/drawing/2014/main" xmlns="" id="{3012D46F-4ED4-49B8-A624-2727893957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66725" y="15973425"/>
          <a:ext cx="2533650" cy="6667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3</xdr:col>
      <xdr:colOff>476250</xdr:colOff>
      <xdr:row>63</xdr:row>
      <xdr:rowOff>123825</xdr:rowOff>
    </xdr:to>
    <xdr:pic>
      <xdr:nvPicPr>
        <xdr:cNvPr id="2217" name="Рисунок 3" descr="base_1_283607_5">
          <a:extLst>
            <a:ext uri="{FF2B5EF4-FFF2-40B4-BE49-F238E27FC236}">
              <a16:creationId xmlns:a16="http://schemas.microsoft.com/office/drawing/2014/main" xmlns="" id="{BD49FCAF-AE7A-4312-BD02-F9ABA8C5EA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66725" y="22069425"/>
          <a:ext cx="2009775" cy="504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74"/>
  <sheetViews>
    <sheetView tabSelected="1" topLeftCell="A59" workbookViewId="0">
      <selection activeCell="B72" sqref="B72:F72"/>
    </sheetView>
  </sheetViews>
  <sheetFormatPr defaultRowHeight="15"/>
  <cols>
    <col min="1" max="1" width="7" customWidth="1"/>
    <col min="2" max="2" width="6.5703125" customWidth="1"/>
    <col min="3" max="3" width="16.42578125" customWidth="1"/>
    <col min="4" max="4" width="20.7109375" customWidth="1"/>
    <col min="5" max="5" width="29.42578125" customWidth="1"/>
    <col min="6" max="6" width="24.5703125" style="2" customWidth="1"/>
    <col min="7" max="7" width="13.5703125" customWidth="1"/>
    <col min="8" max="8" width="14" customWidth="1"/>
    <col min="9" max="9" width="14.28515625" customWidth="1"/>
    <col min="10" max="10" width="15" customWidth="1"/>
    <col min="11" max="11" width="10.28515625" customWidth="1"/>
    <col min="12" max="12" width="8.42578125" customWidth="1"/>
    <col min="13" max="13" width="6.28515625" customWidth="1"/>
    <col min="14" max="14" width="12.5703125" customWidth="1"/>
  </cols>
  <sheetData>
    <row r="1" spans="1:15" ht="15.75">
      <c r="B1" s="73" t="s">
        <v>0</v>
      </c>
      <c r="C1" s="73"/>
      <c r="D1" s="73"/>
      <c r="E1" s="73"/>
      <c r="F1" s="73"/>
      <c r="G1" s="73"/>
    </row>
    <row r="2" spans="1:15" ht="15.75">
      <c r="B2" s="17"/>
      <c r="C2" s="17"/>
      <c r="D2" s="17"/>
      <c r="E2" s="17"/>
      <c r="F2" s="17"/>
      <c r="G2" s="17"/>
    </row>
    <row r="3" spans="1:15" ht="59.25" customHeight="1">
      <c r="A3" s="81" t="s">
        <v>17</v>
      </c>
      <c r="B3" s="81"/>
      <c r="C3" s="81"/>
      <c r="D3" s="81"/>
      <c r="E3" s="81"/>
      <c r="F3" s="81"/>
      <c r="G3" s="81"/>
      <c r="H3" s="81"/>
      <c r="I3" s="81"/>
      <c r="J3" s="81"/>
      <c r="K3" s="81"/>
      <c r="L3" s="81"/>
      <c r="M3" s="41"/>
    </row>
    <row r="4" spans="1:15" ht="18" customHeight="1">
      <c r="A4" s="13" t="s">
        <v>4</v>
      </c>
      <c r="B4" s="12" t="s">
        <v>16</v>
      </c>
    </row>
    <row r="5" spans="1:15" ht="18" customHeight="1">
      <c r="A5" s="13"/>
      <c r="B5" s="12" t="s">
        <v>81</v>
      </c>
      <c r="C5" s="12"/>
      <c r="D5" s="12"/>
      <c r="E5" s="12"/>
    </row>
    <row r="6" spans="1:15" ht="18" customHeight="1">
      <c r="A6" s="1"/>
      <c r="B6" s="12"/>
    </row>
    <row r="7" spans="1:15" s="1" customFormat="1" ht="39" customHeight="1">
      <c r="B7" s="74" t="s">
        <v>9</v>
      </c>
      <c r="C7" s="74" t="s">
        <v>21</v>
      </c>
      <c r="D7" s="74" t="s">
        <v>51</v>
      </c>
      <c r="E7" s="74" t="s">
        <v>18</v>
      </c>
      <c r="F7" s="74" t="s">
        <v>1</v>
      </c>
      <c r="G7" s="78" t="s">
        <v>54</v>
      </c>
      <c r="H7" s="79"/>
      <c r="I7" s="79"/>
      <c r="J7" s="80"/>
      <c r="K7" s="82" t="s">
        <v>3</v>
      </c>
      <c r="L7" s="82" t="s">
        <v>2</v>
      </c>
    </row>
    <row r="8" spans="1:15" ht="37.5" customHeight="1">
      <c r="B8" s="74"/>
      <c r="C8" s="74"/>
      <c r="D8" s="74"/>
      <c r="E8" s="74"/>
      <c r="F8" s="74"/>
      <c r="G8" s="10" t="s">
        <v>82</v>
      </c>
      <c r="H8" s="10" t="s">
        <v>83</v>
      </c>
      <c r="I8" s="10" t="s">
        <v>84</v>
      </c>
      <c r="J8" s="32" t="s">
        <v>19</v>
      </c>
      <c r="K8" s="83"/>
      <c r="L8" s="83"/>
    </row>
    <row r="9" spans="1:15">
      <c r="B9" s="8">
        <v>1</v>
      </c>
      <c r="C9" s="8">
        <v>2</v>
      </c>
      <c r="D9" s="8">
        <v>3</v>
      </c>
      <c r="E9" s="8">
        <v>5</v>
      </c>
      <c r="F9" s="8">
        <v>6</v>
      </c>
      <c r="G9" s="9">
        <v>7</v>
      </c>
      <c r="H9" s="9">
        <v>8</v>
      </c>
      <c r="I9" s="9">
        <v>9</v>
      </c>
      <c r="J9" s="9">
        <v>10</v>
      </c>
      <c r="K9" s="9">
        <v>11</v>
      </c>
      <c r="L9" s="9">
        <v>12</v>
      </c>
    </row>
    <row r="10" spans="1:15" ht="76.5" customHeight="1">
      <c r="B10" s="16" t="s">
        <v>11</v>
      </c>
      <c r="C10" s="21" t="s">
        <v>58</v>
      </c>
      <c r="D10" s="21" t="s">
        <v>68</v>
      </c>
      <c r="E10" s="3" t="s">
        <v>57</v>
      </c>
      <c r="F10" s="3">
        <v>3</v>
      </c>
      <c r="G10" s="23">
        <v>116.22411200000001</v>
      </c>
      <c r="H10" s="23">
        <v>116.212121</v>
      </c>
      <c r="I10" s="15">
        <v>116.218</v>
      </c>
      <c r="J10" s="14">
        <f>MIN(G10:I10)</f>
        <v>116.212121</v>
      </c>
      <c r="K10" s="4">
        <f>STDEV(G10:I10)</f>
        <v>5.9958772780458799E-3</v>
      </c>
      <c r="L10" s="5">
        <f>K10/J10</f>
        <v>5.1594250465886259E-5</v>
      </c>
      <c r="M10" s="18"/>
      <c r="N10" s="19"/>
      <c r="O10" s="20"/>
    </row>
    <row r="11" spans="1:15" ht="114" customHeight="1">
      <c r="B11" s="16" t="s">
        <v>69</v>
      </c>
      <c r="C11" s="21" t="s">
        <v>87</v>
      </c>
      <c r="D11" s="64" t="s">
        <v>88</v>
      </c>
      <c r="E11" s="53" t="s">
        <v>86</v>
      </c>
      <c r="F11" s="3">
        <v>3</v>
      </c>
      <c r="G11" s="23">
        <v>23.7590909</v>
      </c>
      <c r="H11" s="15">
        <v>23.484848</v>
      </c>
      <c r="I11" s="15">
        <v>24.078779999999998</v>
      </c>
      <c r="J11" s="14">
        <f>MIN(G11:I11)</f>
        <v>23.484848</v>
      </c>
      <c r="K11" s="4">
        <f>STDEV(G11:I11)</f>
        <v>0.29725564460143972</v>
      </c>
      <c r="L11" s="5">
        <f>K11/J11</f>
        <v>1.2657337386277301E-2</v>
      </c>
      <c r="M11" s="18"/>
      <c r="N11" s="19"/>
      <c r="O11" s="20"/>
    </row>
    <row r="12" spans="1:15">
      <c r="B12" s="6"/>
      <c r="C12" s="6"/>
      <c r="D12" s="6"/>
      <c r="E12" s="6"/>
      <c r="F12" s="6"/>
      <c r="G12" s="6"/>
      <c r="H12" s="6"/>
      <c r="I12" s="6"/>
      <c r="J12" s="6"/>
      <c r="K12" s="7"/>
      <c r="L12" s="7"/>
    </row>
    <row r="13" spans="1:15">
      <c r="B13" s="6"/>
      <c r="C13" s="6"/>
      <c r="D13" s="6"/>
      <c r="E13" s="6"/>
      <c r="F13" s="6"/>
      <c r="G13" s="6"/>
      <c r="H13" s="6"/>
      <c r="I13" s="6"/>
      <c r="J13" s="6"/>
      <c r="K13" s="7"/>
      <c r="L13" s="7"/>
    </row>
    <row r="14" spans="1:15" ht="39.75" customHeight="1">
      <c r="A14" s="11" t="s">
        <v>5</v>
      </c>
      <c r="B14" s="84" t="s">
        <v>32</v>
      </c>
      <c r="C14" s="85"/>
      <c r="D14" s="85"/>
      <c r="E14" s="85"/>
      <c r="F14" s="85"/>
      <c r="G14" s="85"/>
      <c r="H14" s="85"/>
      <c r="I14" s="85"/>
      <c r="J14" s="85"/>
      <c r="K14" s="85"/>
      <c r="L14" s="85"/>
      <c r="M14" s="42"/>
    </row>
    <row r="15" spans="1:15" ht="17.25" customHeight="1"/>
    <row r="16" spans="1:15" ht="117.75" customHeight="1">
      <c r="B16" s="25" t="s">
        <v>20</v>
      </c>
      <c r="C16" s="26" t="s">
        <v>21</v>
      </c>
      <c r="D16" s="26" t="s">
        <v>22</v>
      </c>
      <c r="E16" s="26" t="s">
        <v>23</v>
      </c>
      <c r="F16" s="26" t="s">
        <v>24</v>
      </c>
      <c r="G16" s="26" t="s">
        <v>25</v>
      </c>
      <c r="H16" s="26" t="s">
        <v>56</v>
      </c>
      <c r="I16" s="26" t="s">
        <v>26</v>
      </c>
      <c r="J16" s="26" t="s">
        <v>27</v>
      </c>
    </row>
    <row r="17" spans="1:13" s="58" customFormat="1" ht="87" customHeight="1">
      <c r="B17" s="55">
        <v>1</v>
      </c>
      <c r="C17" s="59" t="s">
        <v>58</v>
      </c>
      <c r="D17" s="60" t="s">
        <v>61</v>
      </c>
      <c r="E17" s="60" t="s">
        <v>71</v>
      </c>
      <c r="F17" s="60" t="s">
        <v>72</v>
      </c>
      <c r="G17" s="61" t="s">
        <v>73</v>
      </c>
      <c r="H17" s="62">
        <v>15292.65</v>
      </c>
      <c r="I17" s="60" t="s">
        <v>74</v>
      </c>
      <c r="J17" s="46">
        <f>H17/150</f>
        <v>101.95099999999999</v>
      </c>
    </row>
    <row r="18" spans="1:13" s="58" customFormat="1" ht="87" customHeight="1">
      <c r="B18" s="57">
        <v>1</v>
      </c>
      <c r="C18" s="59" t="s">
        <v>58</v>
      </c>
      <c r="D18" s="60" t="s">
        <v>62</v>
      </c>
      <c r="E18" s="60" t="s">
        <v>63</v>
      </c>
      <c r="F18" s="60" t="s">
        <v>64</v>
      </c>
      <c r="G18" s="61" t="s">
        <v>73</v>
      </c>
      <c r="H18" s="62" t="s">
        <v>75</v>
      </c>
      <c r="I18" s="60" t="s">
        <v>67</v>
      </c>
      <c r="J18" s="46">
        <f>H18/150</f>
        <v>112.04373333333334</v>
      </c>
    </row>
    <row r="19" spans="1:13" s="58" customFormat="1" ht="87" customHeight="1">
      <c r="B19" s="55">
        <v>1</v>
      </c>
      <c r="C19" s="59" t="s">
        <v>58</v>
      </c>
      <c r="D19" s="60" t="s">
        <v>62</v>
      </c>
      <c r="E19" s="60" t="s">
        <v>76</v>
      </c>
      <c r="F19" s="60" t="s">
        <v>65</v>
      </c>
      <c r="G19" s="61" t="s">
        <v>73</v>
      </c>
      <c r="H19" s="62" t="s">
        <v>75</v>
      </c>
      <c r="I19" s="60" t="s">
        <v>66</v>
      </c>
      <c r="J19" s="46">
        <f>H19/150</f>
        <v>112.04373333333334</v>
      </c>
    </row>
    <row r="20" spans="1:13" s="58" customFormat="1" ht="87" customHeight="1">
      <c r="B20" s="55">
        <v>2</v>
      </c>
      <c r="C20" s="59" t="s">
        <v>87</v>
      </c>
      <c r="D20" s="60" t="s">
        <v>90</v>
      </c>
      <c r="E20" s="60" t="s">
        <v>91</v>
      </c>
      <c r="F20" s="60" t="s">
        <v>92</v>
      </c>
      <c r="G20" s="61">
        <v>60</v>
      </c>
      <c r="H20" s="62">
        <v>1250.48</v>
      </c>
      <c r="I20" s="60" t="s">
        <v>93</v>
      </c>
      <c r="J20" s="46">
        <f>H20/G20</f>
        <v>20.841333333333335</v>
      </c>
      <c r="K20" s="54"/>
    </row>
    <row r="21" spans="1:13" s="58" customFormat="1" ht="87" customHeight="1">
      <c r="B21" s="55">
        <v>2</v>
      </c>
      <c r="C21" s="59" t="s">
        <v>87</v>
      </c>
      <c r="D21" s="60" t="s">
        <v>94</v>
      </c>
      <c r="E21" s="60" t="s">
        <v>95</v>
      </c>
      <c r="F21" s="60" t="s">
        <v>96</v>
      </c>
      <c r="G21" s="61">
        <v>60</v>
      </c>
      <c r="H21" s="62">
        <v>1250.48</v>
      </c>
      <c r="I21" s="60" t="s">
        <v>97</v>
      </c>
      <c r="J21" s="46">
        <f t="shared" ref="J21:J27" si="0">H21/G21</f>
        <v>20.841333333333335</v>
      </c>
      <c r="K21" s="54"/>
    </row>
    <row r="22" spans="1:13" s="58" customFormat="1" ht="87" customHeight="1">
      <c r="B22" s="55">
        <v>2</v>
      </c>
      <c r="C22" s="59" t="s">
        <v>87</v>
      </c>
      <c r="D22" s="60" t="s">
        <v>98</v>
      </c>
      <c r="E22" s="60" t="s">
        <v>99</v>
      </c>
      <c r="F22" s="60" t="s">
        <v>100</v>
      </c>
      <c r="G22" s="61">
        <v>60</v>
      </c>
      <c r="H22" s="62">
        <v>1250.48</v>
      </c>
      <c r="I22" s="60" t="s">
        <v>101</v>
      </c>
      <c r="J22" s="46">
        <f t="shared" si="0"/>
        <v>20.841333333333335</v>
      </c>
      <c r="K22" s="54"/>
    </row>
    <row r="23" spans="1:13" s="58" customFormat="1" ht="87" customHeight="1">
      <c r="B23" s="55">
        <v>2</v>
      </c>
      <c r="C23" s="59" t="s">
        <v>87</v>
      </c>
      <c r="D23" s="60" t="s">
        <v>102</v>
      </c>
      <c r="E23" s="60" t="s">
        <v>103</v>
      </c>
      <c r="F23" s="60" t="s">
        <v>104</v>
      </c>
      <c r="G23" s="61">
        <v>60</v>
      </c>
      <c r="H23" s="62">
        <v>1250.48</v>
      </c>
      <c r="I23" s="60" t="s">
        <v>105</v>
      </c>
      <c r="J23" s="46">
        <f t="shared" si="0"/>
        <v>20.841333333333335</v>
      </c>
      <c r="K23" s="54"/>
    </row>
    <row r="24" spans="1:13" s="58" customFormat="1" ht="87" customHeight="1">
      <c r="B24" s="55">
        <v>2</v>
      </c>
      <c r="C24" s="59" t="s">
        <v>87</v>
      </c>
      <c r="D24" s="60" t="s">
        <v>87</v>
      </c>
      <c r="E24" s="60" t="s">
        <v>106</v>
      </c>
      <c r="F24" s="60" t="s">
        <v>79</v>
      </c>
      <c r="G24" s="61">
        <v>60</v>
      </c>
      <c r="H24" s="62">
        <v>1177.01</v>
      </c>
      <c r="I24" s="60" t="s">
        <v>107</v>
      </c>
      <c r="J24" s="46">
        <f t="shared" si="0"/>
        <v>19.616833333333332</v>
      </c>
      <c r="K24" s="54"/>
    </row>
    <row r="25" spans="1:13" s="58" customFormat="1" ht="87" customHeight="1">
      <c r="B25" s="55">
        <v>2</v>
      </c>
      <c r="C25" s="59" t="s">
        <v>87</v>
      </c>
      <c r="D25" s="60" t="s">
        <v>87</v>
      </c>
      <c r="E25" s="60" t="s">
        <v>108</v>
      </c>
      <c r="F25" s="60" t="s">
        <v>109</v>
      </c>
      <c r="G25" s="61">
        <v>60</v>
      </c>
      <c r="H25" s="62">
        <v>1250.48</v>
      </c>
      <c r="I25" s="60" t="s">
        <v>110</v>
      </c>
      <c r="J25" s="46">
        <f t="shared" si="0"/>
        <v>20.841333333333335</v>
      </c>
      <c r="K25" s="54"/>
    </row>
    <row r="26" spans="1:13" s="58" customFormat="1" ht="87" customHeight="1">
      <c r="B26" s="55">
        <v>2</v>
      </c>
      <c r="C26" s="59" t="s">
        <v>87</v>
      </c>
      <c r="D26" s="60" t="s">
        <v>114</v>
      </c>
      <c r="E26" s="60" t="s">
        <v>115</v>
      </c>
      <c r="F26" s="60" t="s">
        <v>78</v>
      </c>
      <c r="G26" s="61">
        <v>30</v>
      </c>
      <c r="H26" s="62">
        <v>872.67</v>
      </c>
      <c r="I26" s="60" t="s">
        <v>116</v>
      </c>
      <c r="J26" s="46">
        <f t="shared" si="0"/>
        <v>29.088999999999999</v>
      </c>
      <c r="K26" s="54"/>
    </row>
    <row r="27" spans="1:13" s="58" customFormat="1" ht="87" customHeight="1">
      <c r="B27" s="55">
        <v>2</v>
      </c>
      <c r="C27" s="59" t="s">
        <v>87</v>
      </c>
      <c r="D27" s="60" t="s">
        <v>87</v>
      </c>
      <c r="E27" s="60" t="s">
        <v>111</v>
      </c>
      <c r="F27" s="60" t="s">
        <v>112</v>
      </c>
      <c r="G27" s="61">
        <v>120</v>
      </c>
      <c r="H27" s="62">
        <v>2319.19</v>
      </c>
      <c r="I27" s="60" t="s">
        <v>113</v>
      </c>
      <c r="J27" s="46">
        <f t="shared" si="0"/>
        <v>19.326583333333335</v>
      </c>
      <c r="K27" s="54"/>
    </row>
    <row r="29" spans="1:13" ht="34.5" customHeight="1">
      <c r="A29" s="11" t="s">
        <v>6</v>
      </c>
      <c r="B29" s="84" t="s">
        <v>33</v>
      </c>
      <c r="C29" s="85"/>
      <c r="D29" s="85"/>
      <c r="E29" s="85"/>
      <c r="F29" s="85"/>
      <c r="G29" s="85"/>
      <c r="H29" s="85"/>
      <c r="I29" s="85"/>
      <c r="J29" s="85"/>
      <c r="K29" s="85"/>
      <c r="L29" s="85"/>
      <c r="M29" s="42"/>
    </row>
    <row r="31" spans="1:13">
      <c r="B31" t="s">
        <v>14</v>
      </c>
    </row>
    <row r="33" spans="1:14" ht="81.75" customHeight="1">
      <c r="A33" s="11" t="s">
        <v>12</v>
      </c>
      <c r="B33" s="84" t="s">
        <v>28</v>
      </c>
      <c r="C33" s="85"/>
      <c r="D33" s="85"/>
      <c r="E33" s="85"/>
      <c r="F33" s="85"/>
      <c r="G33" s="85"/>
      <c r="H33" s="85"/>
      <c r="I33" s="85"/>
      <c r="J33" s="85"/>
      <c r="K33" s="85"/>
      <c r="L33" s="85"/>
      <c r="M33" s="42"/>
    </row>
    <row r="35" spans="1:14" s="24" customFormat="1" ht="94.9" customHeight="1">
      <c r="B35" s="26" t="s">
        <v>20</v>
      </c>
      <c r="C35" s="26" t="s">
        <v>29</v>
      </c>
      <c r="D35" s="26" t="s">
        <v>53</v>
      </c>
      <c r="E35" s="26" t="s">
        <v>31</v>
      </c>
      <c r="F35" s="26" t="s">
        <v>30</v>
      </c>
      <c r="G35" s="27"/>
      <c r="H35" s="28"/>
      <c r="I35" s="28"/>
      <c r="J35" s="28"/>
      <c r="K35" s="28"/>
    </row>
    <row r="36" spans="1:14" s="49" customFormat="1" ht="94.5" customHeight="1">
      <c r="B36" s="29">
        <v>1</v>
      </c>
      <c r="C36" s="29" t="s">
        <v>70</v>
      </c>
      <c r="D36" s="30">
        <v>12750</v>
      </c>
      <c r="E36" s="45">
        <v>101.95099999999999</v>
      </c>
      <c r="F36" s="56" t="s">
        <v>80</v>
      </c>
      <c r="G36" s="48"/>
      <c r="H36" s="50"/>
      <c r="I36" s="47"/>
      <c r="J36" s="47"/>
      <c r="K36" s="47"/>
    </row>
    <row r="37" spans="1:14" s="24" customFormat="1" ht="25.5">
      <c r="B37" s="29"/>
      <c r="C37" s="29"/>
      <c r="D37" s="26" t="s">
        <v>77</v>
      </c>
      <c r="E37" s="31">
        <v>101.95</v>
      </c>
      <c r="F37" s="29"/>
      <c r="G37" s="27"/>
      <c r="H37" s="28"/>
      <c r="I37" s="28"/>
      <c r="J37" s="28"/>
      <c r="K37" s="28"/>
    </row>
    <row r="38" spans="1:14">
      <c r="B38" s="22"/>
      <c r="C38" s="22"/>
      <c r="D38" s="22"/>
      <c r="E38" s="22"/>
      <c r="F38" s="22"/>
      <c r="G38" s="22"/>
      <c r="H38" s="22"/>
      <c r="I38" s="22"/>
      <c r="J38" s="22"/>
      <c r="K38" s="22"/>
      <c r="L38" s="22"/>
      <c r="M38" s="22"/>
      <c r="N38" s="43"/>
    </row>
    <row r="39" spans="1:14">
      <c r="B39" s="22"/>
      <c r="C39" s="22"/>
      <c r="D39" s="22"/>
      <c r="E39" s="22"/>
      <c r="F39" s="22"/>
      <c r="G39" s="22"/>
      <c r="H39" s="22"/>
      <c r="I39" s="22"/>
      <c r="J39" s="22"/>
      <c r="K39" s="22"/>
      <c r="L39" s="22"/>
      <c r="M39" s="22"/>
      <c r="N39" s="63"/>
    </row>
    <row r="40" spans="1:14" s="24" customFormat="1">
      <c r="B40" s="77" t="s">
        <v>34</v>
      </c>
      <c r="C40" s="77"/>
      <c r="D40" s="77"/>
      <c r="E40" s="77"/>
      <c r="F40" s="77"/>
      <c r="G40" s="77"/>
      <c r="H40" s="77"/>
      <c r="I40" s="77"/>
      <c r="J40" s="77"/>
      <c r="K40" s="77"/>
    </row>
    <row r="41" spans="1:14" s="24" customFormat="1">
      <c r="B41" s="28"/>
      <c r="C41" s="28"/>
      <c r="D41" s="28"/>
      <c r="E41" s="28"/>
      <c r="F41" s="28"/>
      <c r="G41" s="28"/>
      <c r="H41" s="28"/>
      <c r="I41" s="28"/>
      <c r="J41" s="28"/>
      <c r="K41" s="28"/>
    </row>
    <row r="42" spans="1:14" s="24" customFormat="1">
      <c r="B42" s="28"/>
      <c r="C42" s="28"/>
      <c r="D42" s="28"/>
      <c r="E42" s="28"/>
      <c r="F42" s="28"/>
      <c r="G42" s="28"/>
      <c r="H42" s="28"/>
      <c r="I42" s="28"/>
      <c r="J42" s="28"/>
      <c r="K42" s="28"/>
    </row>
    <row r="43" spans="1:14" s="24" customFormat="1">
      <c r="B43" s="28"/>
      <c r="C43" s="28"/>
      <c r="D43" s="28"/>
      <c r="E43" s="28"/>
      <c r="F43" s="28"/>
      <c r="G43" s="28"/>
      <c r="H43" s="28"/>
      <c r="I43" s="28"/>
      <c r="J43" s="28"/>
      <c r="K43" s="28"/>
    </row>
    <row r="44" spans="1:14" s="24" customFormat="1">
      <c r="B44" s="28"/>
      <c r="C44" s="28"/>
      <c r="D44" s="28"/>
      <c r="E44" s="28"/>
      <c r="F44" s="27"/>
      <c r="G44" s="27"/>
      <c r="H44" s="27"/>
      <c r="I44" s="27"/>
      <c r="J44" s="27"/>
      <c r="K44" s="27"/>
    </row>
    <row r="45" spans="1:14" s="24" customFormat="1">
      <c r="B45" s="91" t="s">
        <v>35</v>
      </c>
      <c r="C45" s="91"/>
      <c r="D45" s="91"/>
      <c r="E45" s="91"/>
      <c r="F45" s="91"/>
      <c r="G45" s="91"/>
      <c r="H45" s="91"/>
      <c r="I45" s="91"/>
      <c r="J45" s="91"/>
      <c r="K45" s="91"/>
    </row>
    <row r="46" spans="1:14" s="24" customFormat="1">
      <c r="B46" s="91" t="s">
        <v>36</v>
      </c>
      <c r="C46" s="91"/>
      <c r="D46" s="91"/>
      <c r="E46" s="91"/>
      <c r="F46" s="91"/>
      <c r="G46" s="91"/>
      <c r="H46" s="91"/>
      <c r="I46" s="91"/>
      <c r="J46" s="91"/>
      <c r="K46" s="91"/>
    </row>
    <row r="47" spans="1:14" s="24" customFormat="1">
      <c r="B47" s="28"/>
      <c r="C47" s="28"/>
      <c r="D47" s="28"/>
      <c r="E47" s="28"/>
      <c r="F47" s="28"/>
      <c r="G47" s="28"/>
      <c r="H47" s="28"/>
      <c r="I47" s="28"/>
      <c r="J47" s="28"/>
      <c r="K47" s="28"/>
    </row>
    <row r="48" spans="1:14" s="24" customFormat="1">
      <c r="A48" s="40" t="s">
        <v>37</v>
      </c>
      <c r="B48" s="40"/>
      <c r="C48" s="40"/>
      <c r="D48" s="40"/>
      <c r="E48" s="40"/>
      <c r="F48" s="40"/>
      <c r="G48" s="40"/>
      <c r="H48" s="40"/>
      <c r="I48" s="40"/>
      <c r="J48" s="40"/>
    </row>
    <row r="49" spans="2:11" s="24" customFormat="1">
      <c r="B49" s="27"/>
      <c r="C49" s="27"/>
      <c r="D49" s="27"/>
      <c r="E49" s="27"/>
      <c r="F49" s="27"/>
      <c r="G49" s="27"/>
      <c r="H49" s="27"/>
      <c r="I49" s="27"/>
      <c r="J49" s="27"/>
      <c r="K49" s="27"/>
    </row>
    <row r="50" spans="2:11" s="24" customFormat="1" ht="209.25" customHeight="1">
      <c r="B50" s="26" t="s">
        <v>20</v>
      </c>
      <c r="C50" s="26" t="s">
        <v>38</v>
      </c>
      <c r="D50" s="26" t="s">
        <v>51</v>
      </c>
      <c r="E50" s="75" t="s">
        <v>39</v>
      </c>
      <c r="F50" s="76"/>
      <c r="G50" s="26" t="s">
        <v>40</v>
      </c>
      <c r="H50" s="26" t="s">
        <v>41</v>
      </c>
      <c r="I50" s="26" t="s">
        <v>42</v>
      </c>
      <c r="J50" s="27"/>
    </row>
    <row r="51" spans="2:11" s="24" customFormat="1" ht="27" customHeight="1">
      <c r="B51" s="66">
        <v>1</v>
      </c>
      <c r="C51" s="67" t="s">
        <v>58</v>
      </c>
      <c r="D51" s="67" t="s">
        <v>60</v>
      </c>
      <c r="E51" s="70" t="s">
        <v>55</v>
      </c>
      <c r="F51" s="70"/>
      <c r="G51" s="33">
        <f>J10</f>
        <v>116.212121</v>
      </c>
      <c r="H51" s="33">
        <f>G51*1.1</f>
        <v>127.8333331</v>
      </c>
      <c r="I51" s="71">
        <f>MIN(H51:H53)</f>
        <v>127.8333331</v>
      </c>
      <c r="J51" s="27"/>
    </row>
    <row r="52" spans="2:11" s="24" customFormat="1">
      <c r="B52" s="66"/>
      <c r="C52" s="68"/>
      <c r="D52" s="68"/>
      <c r="E52" s="70" t="s">
        <v>43</v>
      </c>
      <c r="F52" s="70"/>
      <c r="G52" s="33">
        <f>MIN(J17:J19)</f>
        <v>101.95099999999999</v>
      </c>
      <c r="H52" s="33">
        <f>G52*1.1*1.14</f>
        <v>127.846554</v>
      </c>
      <c r="I52" s="71"/>
      <c r="J52" s="27"/>
    </row>
    <row r="53" spans="2:11" s="24" customFormat="1">
      <c r="B53" s="66"/>
      <c r="C53" s="68"/>
      <c r="D53" s="68"/>
      <c r="E53" s="70" t="s">
        <v>44</v>
      </c>
      <c r="F53" s="70"/>
      <c r="G53" s="34">
        <f>E37</f>
        <v>101.95</v>
      </c>
      <c r="H53" s="33">
        <f>G53*1.1*1.14</f>
        <v>127.84529999999999</v>
      </c>
      <c r="I53" s="71"/>
      <c r="J53" s="27"/>
    </row>
    <row r="54" spans="2:11" s="24" customFormat="1" ht="33.75" customHeight="1">
      <c r="B54" s="66"/>
      <c r="C54" s="69"/>
      <c r="D54" s="69"/>
      <c r="E54" s="70" t="s">
        <v>45</v>
      </c>
      <c r="F54" s="70"/>
      <c r="G54" s="34" t="s">
        <v>15</v>
      </c>
      <c r="H54" s="34" t="s">
        <v>15</v>
      </c>
      <c r="I54" s="71"/>
      <c r="J54" s="27"/>
    </row>
    <row r="55" spans="2:11" s="51" customFormat="1" ht="40.5" customHeight="1">
      <c r="B55" s="66">
        <v>2</v>
      </c>
      <c r="C55" s="67" t="s">
        <v>87</v>
      </c>
      <c r="D55" s="67" t="s">
        <v>88</v>
      </c>
      <c r="E55" s="70" t="s">
        <v>55</v>
      </c>
      <c r="F55" s="70"/>
      <c r="G55" s="33">
        <f>J11</f>
        <v>23.484848</v>
      </c>
      <c r="H55" s="33">
        <f>G55*1.1</f>
        <v>25.833332800000001</v>
      </c>
      <c r="I55" s="71">
        <f>MIN(H55:H57)</f>
        <v>24.235535500000005</v>
      </c>
      <c r="J55" s="52"/>
    </row>
    <row r="56" spans="2:11" s="51" customFormat="1" ht="40.5" customHeight="1">
      <c r="B56" s="66"/>
      <c r="C56" s="68"/>
      <c r="D56" s="68"/>
      <c r="E56" s="70" t="s">
        <v>43</v>
      </c>
      <c r="F56" s="70"/>
      <c r="G56" s="33">
        <f>MIN(J20:J27)</f>
        <v>19.326583333333335</v>
      </c>
      <c r="H56" s="33">
        <f>G56*1.1*1.14</f>
        <v>24.235535500000005</v>
      </c>
      <c r="I56" s="71"/>
      <c r="J56" s="52"/>
    </row>
    <row r="57" spans="2:11" s="51" customFormat="1" ht="40.5" customHeight="1">
      <c r="B57" s="66"/>
      <c r="C57" s="68"/>
      <c r="D57" s="68"/>
      <c r="E57" s="70" t="s">
        <v>44</v>
      </c>
      <c r="F57" s="70"/>
      <c r="G57" s="33" t="s">
        <v>15</v>
      </c>
      <c r="H57" s="33" t="s">
        <v>15</v>
      </c>
      <c r="I57" s="71"/>
      <c r="J57" s="52"/>
    </row>
    <row r="58" spans="2:11" s="51" customFormat="1" ht="40.5" customHeight="1">
      <c r="B58" s="66"/>
      <c r="C58" s="69"/>
      <c r="D58" s="69"/>
      <c r="E58" s="70" t="s">
        <v>45</v>
      </c>
      <c r="F58" s="70"/>
      <c r="G58" s="34" t="s">
        <v>15</v>
      </c>
      <c r="H58" s="34" t="s">
        <v>15</v>
      </c>
      <c r="I58" s="71"/>
      <c r="J58" s="52"/>
    </row>
    <row r="59" spans="2:11" s="24" customFormat="1">
      <c r="B59" s="27"/>
      <c r="C59" s="52"/>
      <c r="D59" s="52"/>
      <c r="E59" s="27"/>
      <c r="F59" s="27"/>
      <c r="G59" s="27"/>
      <c r="H59" s="27"/>
      <c r="I59" s="27"/>
      <c r="J59" s="27"/>
      <c r="K59" s="27"/>
    </row>
    <row r="60" spans="2:11" s="24" customFormat="1">
      <c r="B60" s="72" t="s">
        <v>46</v>
      </c>
      <c r="C60" s="72"/>
      <c r="D60" s="72"/>
      <c r="E60" s="72"/>
      <c r="F60" s="72"/>
      <c r="G60" s="72"/>
      <c r="H60" s="72"/>
      <c r="I60" s="72"/>
      <c r="J60" s="72"/>
      <c r="K60" s="72"/>
    </row>
    <row r="61" spans="2:11" s="24" customFormat="1">
      <c r="B61" s="27"/>
      <c r="C61" s="27"/>
      <c r="D61" s="27"/>
      <c r="E61" s="27"/>
      <c r="F61" s="27"/>
      <c r="G61" s="27"/>
      <c r="H61" s="27"/>
      <c r="I61" s="27"/>
      <c r="J61" s="27"/>
      <c r="K61" s="27"/>
    </row>
    <row r="62" spans="2:11" s="24" customFormat="1">
      <c r="B62" s="27"/>
      <c r="C62" s="27"/>
      <c r="D62" s="27"/>
      <c r="E62" s="27"/>
      <c r="F62" s="27"/>
      <c r="G62" s="27"/>
      <c r="H62" s="27"/>
      <c r="I62" s="27"/>
      <c r="J62" s="27"/>
      <c r="K62" s="27"/>
    </row>
    <row r="63" spans="2:11" s="24" customFormat="1">
      <c r="B63" s="27"/>
      <c r="C63" s="27"/>
      <c r="D63" s="27"/>
      <c r="E63" s="27"/>
      <c r="F63" s="27"/>
      <c r="G63" s="27"/>
      <c r="H63" s="27"/>
      <c r="I63" s="27"/>
      <c r="J63" s="27"/>
      <c r="K63" s="27"/>
    </row>
    <row r="64" spans="2:11" s="24" customFormat="1">
      <c r="B64" s="27"/>
      <c r="C64" s="27"/>
      <c r="D64" s="27"/>
      <c r="E64" s="27"/>
      <c r="F64" s="27"/>
      <c r="G64" s="27"/>
      <c r="H64" s="27"/>
      <c r="I64" s="27"/>
      <c r="J64" s="27"/>
      <c r="K64" s="27"/>
    </row>
    <row r="65" spans="1:13" s="24" customFormat="1">
      <c r="B65" s="86" t="s">
        <v>7</v>
      </c>
      <c r="C65" s="86"/>
      <c r="D65" s="86"/>
      <c r="E65" s="86"/>
      <c r="F65" s="86"/>
      <c r="G65" s="86"/>
      <c r="H65" s="86"/>
      <c r="I65" s="86"/>
      <c r="J65" s="86"/>
      <c r="K65" s="86"/>
    </row>
    <row r="66" spans="1:13" s="24" customFormat="1">
      <c r="B66" s="86" t="s">
        <v>47</v>
      </c>
      <c r="C66" s="86"/>
      <c r="D66" s="86"/>
      <c r="E66" s="86"/>
      <c r="F66" s="86"/>
      <c r="G66" s="86"/>
      <c r="H66" s="86"/>
      <c r="I66" s="86"/>
      <c r="J66" s="86"/>
      <c r="K66" s="86"/>
    </row>
    <row r="67" spans="1:13" s="24" customFormat="1">
      <c r="B67" s="86" t="s">
        <v>8</v>
      </c>
      <c r="C67" s="86"/>
      <c r="D67" s="86"/>
      <c r="E67" s="86"/>
      <c r="F67" s="86"/>
      <c r="G67" s="86"/>
      <c r="H67" s="86"/>
      <c r="I67" s="86"/>
      <c r="J67" s="86"/>
      <c r="K67" s="86"/>
    </row>
    <row r="68" spans="1:13" s="24" customFormat="1">
      <c r="B68" s="27"/>
      <c r="C68" s="27"/>
      <c r="D68" s="27"/>
      <c r="E68" s="27"/>
      <c r="F68" s="27"/>
      <c r="G68" s="27"/>
      <c r="H68" s="27"/>
      <c r="I68" s="27"/>
      <c r="J68" s="27"/>
      <c r="K68" s="27"/>
    </row>
    <row r="69" spans="1:13" s="24" customFormat="1" ht="124.5" customHeight="1">
      <c r="B69" s="26" t="s">
        <v>48</v>
      </c>
      <c r="C69" s="26" t="s">
        <v>38</v>
      </c>
      <c r="D69" s="26" t="s">
        <v>51</v>
      </c>
      <c r="E69" s="26" t="s">
        <v>13</v>
      </c>
      <c r="F69" s="26" t="s">
        <v>49</v>
      </c>
      <c r="G69" s="26" t="s">
        <v>18</v>
      </c>
      <c r="H69" s="26" t="s">
        <v>50</v>
      </c>
      <c r="I69" s="26" t="s">
        <v>10</v>
      </c>
      <c r="J69" s="27"/>
      <c r="K69" s="27"/>
      <c r="L69" s="27"/>
      <c r="M69" s="27"/>
    </row>
    <row r="70" spans="1:13" s="24" customFormat="1" ht="72">
      <c r="B70" s="35">
        <v>1</v>
      </c>
      <c r="C70" s="21" t="s">
        <v>58</v>
      </c>
      <c r="D70" s="21" t="s">
        <v>68</v>
      </c>
      <c r="E70" s="44" t="s">
        <v>59</v>
      </c>
      <c r="F70" s="36">
        <v>127.83</v>
      </c>
      <c r="G70" s="37" t="s">
        <v>57</v>
      </c>
      <c r="H70" s="38">
        <v>7650</v>
      </c>
      <c r="I70" s="39">
        <f>F70*H70</f>
        <v>977899.5</v>
      </c>
      <c r="J70" s="27"/>
      <c r="K70" s="27"/>
      <c r="L70" s="27"/>
      <c r="M70" s="27"/>
    </row>
    <row r="71" spans="1:13" s="51" customFormat="1" ht="60">
      <c r="B71" s="35">
        <v>2</v>
      </c>
      <c r="C71" s="21" t="s">
        <v>87</v>
      </c>
      <c r="D71" s="64" t="s">
        <v>88</v>
      </c>
      <c r="E71" s="65" t="s">
        <v>89</v>
      </c>
      <c r="F71" s="36">
        <v>24.23</v>
      </c>
      <c r="G71" s="53" t="s">
        <v>86</v>
      </c>
      <c r="H71" s="38">
        <v>900</v>
      </c>
      <c r="I71" s="39">
        <f>F71*H71</f>
        <v>21807</v>
      </c>
      <c r="J71" s="52"/>
      <c r="K71" s="52"/>
      <c r="L71" s="52"/>
      <c r="M71" s="52"/>
    </row>
    <row r="72" spans="1:13" s="24" customFormat="1">
      <c r="B72" s="87" t="s">
        <v>52</v>
      </c>
      <c r="C72" s="87"/>
      <c r="D72" s="87"/>
      <c r="E72" s="87"/>
      <c r="F72" s="87"/>
      <c r="G72" s="88">
        <f>SUM(I70:I71)</f>
        <v>999706.5</v>
      </c>
      <c r="H72" s="89"/>
      <c r="I72" s="90"/>
      <c r="J72" s="27"/>
      <c r="K72" s="27"/>
    </row>
    <row r="74" spans="1:13">
      <c r="A74" s="11" t="s">
        <v>85</v>
      </c>
    </row>
  </sheetData>
  <mergeCells count="39">
    <mergeCell ref="B29:L29"/>
    <mergeCell ref="B33:L33"/>
    <mergeCell ref="C51:C54"/>
    <mergeCell ref="B46:K46"/>
    <mergeCell ref="B51:B54"/>
    <mergeCell ref="D51:D54"/>
    <mergeCell ref="E51:F51"/>
    <mergeCell ref="I51:I54"/>
    <mergeCell ref="E52:F52"/>
    <mergeCell ref="B45:K45"/>
    <mergeCell ref="B65:K65"/>
    <mergeCell ref="B66:K66"/>
    <mergeCell ref="B67:K67"/>
    <mergeCell ref="B72:F72"/>
    <mergeCell ref="G72:I72"/>
    <mergeCell ref="B60:K60"/>
    <mergeCell ref="B1:G1"/>
    <mergeCell ref="B7:B8"/>
    <mergeCell ref="C7:C8"/>
    <mergeCell ref="D7:D8"/>
    <mergeCell ref="E50:F50"/>
    <mergeCell ref="B40:K40"/>
    <mergeCell ref="E7:E8"/>
    <mergeCell ref="F7:F8"/>
    <mergeCell ref="G7:J7"/>
    <mergeCell ref="A3:L3"/>
    <mergeCell ref="E53:F53"/>
    <mergeCell ref="E54:F54"/>
    <mergeCell ref="K7:K8"/>
    <mergeCell ref="L7:L8"/>
    <mergeCell ref="B14:L14"/>
    <mergeCell ref="B55:B58"/>
    <mergeCell ref="C55:C58"/>
    <mergeCell ref="D55:D58"/>
    <mergeCell ref="E55:F55"/>
    <mergeCell ref="I55:I58"/>
    <mergeCell ref="E56:F56"/>
    <mergeCell ref="E57:F57"/>
    <mergeCell ref="E58:F58"/>
  </mergeCells>
  <pageMargins left="0" right="0" top="0.19685039370078741" bottom="0"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2022-03-04T12:18:13Z</cp:lastPrinted>
  <dcterms:created xsi:type="dcterms:W3CDTF">2011-10-14T06:31:05Z</dcterms:created>
  <dcterms:modified xsi:type="dcterms:W3CDTF">2025-04-07T13:04:02Z</dcterms:modified>
</cp:coreProperties>
</file>