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Лист1" sheetId="8" r:id="rId1"/>
    <sheet name="Лист2" sheetId="9" r:id="rId2"/>
  </sheets>
  <calcPr calcId="124519"/>
</workbook>
</file>

<file path=xl/calcChain.xml><?xml version="1.0" encoding="utf-8"?>
<calcChain xmlns="http://schemas.openxmlformats.org/spreadsheetml/2006/main">
  <c r="C8" i="8"/>
  <c r="C17" l="1"/>
  <c r="C35"/>
  <c r="C24"/>
</calcChain>
</file>

<file path=xl/sharedStrings.xml><?xml version="1.0" encoding="utf-8"?>
<sst xmlns="http://schemas.openxmlformats.org/spreadsheetml/2006/main" count="84" uniqueCount="58">
  <si>
    <t>Дата подготовки обоснования НМЦК</t>
  </si>
  <si>
    <t>Расчет НМЦК</t>
  </si>
  <si>
    <t>Реквизиты источника информации</t>
  </si>
  <si>
    <t>Единица измерения</t>
  </si>
  <si>
    <t>Минимальная цена за единицу закупаемого лекарственного препарата без НДС и оптовой надбавки</t>
  </si>
  <si>
    <t>Наименование товара 
(МНН,торговое), форма выпуска</t>
  </si>
  <si>
    <t>Источник информации</t>
  </si>
  <si>
    <t>Цена за единицу 
без НДС и оптовой надбавки</t>
  </si>
  <si>
    <t>Государственный реестр предельных отпускных цен (http://grls.rosminzdrav.ru/)</t>
  </si>
  <si>
    <t>Минимальная цена за единицу лекарственного препарата</t>
  </si>
  <si>
    <t>Минимальная цена за единицу лекарственного препарата, определенная методом сопоставимых рыночных цен</t>
  </si>
  <si>
    <t>Наименование товара 
(МНН, торговое), форма выпуска</t>
  </si>
  <si>
    <t>Цена за единицу 
без НДС и оптовой надбавки (фактическая отпускная цена производителя, без НДС)</t>
  </si>
  <si>
    <t>Средневзвешенная цена за единицу лекарственного препарата</t>
  </si>
  <si>
    <t xml:space="preserve">Начальная (максимальная) цена контракта (далее - НМЦК) </t>
  </si>
  <si>
    <t>Цена за единицу 
без НДС</t>
  </si>
  <si>
    <t>2.1 Информация, полученная из Реестра контрактов</t>
  </si>
  <si>
    <t>2. Метод сопоставимых рыночных цен (ч.2 - 6 ст. 22 44-ФЗ)</t>
  </si>
  <si>
    <t>1.Метод тарифный (ч. 8 ст. 22 44-ФЗ)</t>
  </si>
  <si>
    <t>Минимальная цена за единицу закупаемого лекарственного препарата с НДС и оптовой надбавкой</t>
  </si>
  <si>
    <t>Количество закупаемых единиц</t>
  </si>
  <si>
    <t>2.2 Информация, полученная по запросу заказчика</t>
  </si>
  <si>
    <t>3. Расчет средневзвешенной цены на основании всех заключенных заказчиком государственных контрактов</t>
  </si>
  <si>
    <t>Расчет цены за единицу закупаемого лекарственного препарата</t>
  </si>
  <si>
    <t>Информация о ценах, полученных из Реестра контрактов, к расчету не принимается в связи с несопоставимостью объемов закупаемого товара и/или остаточного срока годности (ч.3 ст.22 Закона №44-ФЗ)</t>
  </si>
  <si>
    <t>Размер оптовой надбавки</t>
  </si>
  <si>
    <t>Часть V Обоснование начальной (максимальной) цены контракта</t>
  </si>
  <si>
    <t>мл</t>
  </si>
  <si>
    <t>Поставка лекарственного препарата для медицинского применения Эуфиллин</t>
  </si>
  <si>
    <t>Основные характеристики объекта закупки: Эуфиллин раствор для внутривенного введения 24мг/мл</t>
  </si>
  <si>
    <t>Аминофиллин раствор для внутривенного введения 24мг/мл</t>
  </si>
  <si>
    <t>Аминофиллин</t>
  </si>
  <si>
    <t>Эуфиллин</t>
  </si>
  <si>
    <t>раствор для внутривенного введения, 24 мг/мл, 10 мл - ампула (10)  / в комплекте с ножом ампульным или скарификатором, если необходим для ампул данного типа / - коробки  картонные</t>
  </si>
  <si>
    <t xml:space="preserve">Вл.Вып.к.Перв.Уп.Втор.Уп.Пр.Дальхимфарм ОАО, Россия (2702010564); </t>
  </si>
  <si>
    <t>R03DA05</t>
  </si>
  <si>
    <t>ЛС-001731</t>
  </si>
  <si>
    <t>21.05.2019 334/20-19</t>
  </si>
  <si>
    <t>4602824000448</t>
  </si>
  <si>
    <t>раствор для внутримышечного введения, 240 мг/мл, 1 мл - ампулы (10)  / в комплекте с ножом ампульным или скарификатором, если необходим для ампул данного типа / - коробки картонные</t>
  </si>
  <si>
    <t>ЛС-000590</t>
  </si>
  <si>
    <t>13.05.2019 317/20-19</t>
  </si>
  <si>
    <t>4602824002657</t>
  </si>
  <si>
    <t>раствор для внутривенного введения, 24 мг/мл, 5 мл - ампулы (10)  / в комплекте с ножом ампульным или скарификатором, если необходим для ампул данного типа / - коробки картонные</t>
  </si>
  <si>
    <t xml:space="preserve">Вл.Вып.к.Перв.Уп.Втор.Уп.Пр.Акционерное общество "Новосибхимфарм" (АО "Новосибхимфарм"), Россия (5405101302); </t>
  </si>
  <si>
    <t>Р N002436/01</t>
  </si>
  <si>
    <t>08.04.2019 210/20-19</t>
  </si>
  <si>
    <t>4602212000463</t>
  </si>
  <si>
    <t>раствор для внутривенного введения, 24 мг/мл, 10 мл - ампулы (10)  / в комплекте с ножом ампульным или скарификатором, если необходим для ампул данного типа / - коробки картонные</t>
  </si>
  <si>
    <t>22.04.2019 246/20-19</t>
  </si>
  <si>
    <t>4602212000067</t>
  </si>
  <si>
    <t>https://zakupki.gov.ru/epz/order/notice/ea44/view/common-info.html?regNumber=0362300034019000132&amp;backUrl=7a934f2d-da20-4da3-a5c6-a1c4e85cba0d</t>
  </si>
  <si>
    <t>https://zakupki.gov.ru/epz/order/notice/zk504/view/common-info.html?regNumber=0387200030019000286&amp;backUrl=55f9c6bb-a1dd-4d8d-b2d3-9caed09bde4e</t>
  </si>
  <si>
    <t>https://zakupki.gov.ru/epz/order/notice/ea44/view/common-info.html?regNumber=0167200003419000707&amp;backUrl=55f9c6bb-a1dd-4d8d-b2d3-9caed09bde4e</t>
  </si>
  <si>
    <t>ГК № 0362300006419000044 от 23.01.2020</t>
  </si>
  <si>
    <t>КП № 158 от 09.08.2021</t>
  </si>
  <si>
    <t>КП № 200 от 09.08.2021</t>
  </si>
  <si>
    <t>КП № 101 от 06.08.2021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</si>
</sst>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_-* #,##0.00\ &quot;р.&quot;_-;\-* #,##0.00\ &quot;р.&quot;_-;_-* &quot;-&quot;??\ &quot;р.&quot;_-;_-@_-"/>
    <numFmt numFmtId="166" formatCode="#,##0.00&quot;р.&quot;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Liberation Serif"/>
      <family val="1"/>
      <charset val="204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/>
    <xf numFmtId="165" fontId="3" fillId="0" borderId="1" xfId="1" applyNumberFormat="1" applyFont="1" applyBorder="1" applyAlignment="1"/>
    <xf numFmtId="9" fontId="3" fillId="0" borderId="1" xfId="2" applyFont="1" applyBorder="1" applyAlignment="1"/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2" fontId="2" fillId="0" borderId="0" xfId="0" applyNumberFormat="1" applyFont="1"/>
    <xf numFmtId="0" fontId="3" fillId="3" borderId="3" xfId="0" applyFont="1" applyFill="1" applyBorder="1" applyAlignment="1">
      <alignment vertical="top" wrapText="1"/>
    </xf>
    <xf numFmtId="165" fontId="2" fillId="2" borderId="1" xfId="3" applyNumberFormat="1" applyFont="1" applyFill="1" applyBorder="1" applyAlignment="1">
      <alignment horizontal="right" vertical="center"/>
    </xf>
    <xf numFmtId="165" fontId="3" fillId="0" borderId="1" xfId="3" applyNumberFormat="1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6" fontId="6" fillId="0" borderId="1" xfId="0" applyNumberFormat="1" applyFont="1" applyBorder="1"/>
    <xf numFmtId="0" fontId="9" fillId="0" borderId="1" xfId="4" applyBorder="1" applyAlignment="1" applyProtection="1">
      <alignment wrapText="1"/>
    </xf>
    <xf numFmtId="0" fontId="3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5">
    <cellStyle name="Гиперссылка" xfId="4" builtinId="8"/>
    <cellStyle name="Денежный" xfId="1" builtinId="4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akupki.gov.ru/epz/order/notice/ea44/view/common-info.html?regNumber=0167200003419000707&amp;backUrl=55f9c6bb-a1dd-4d8d-b2d3-9caed09bde4e" TargetMode="External"/><Relationship Id="rId2" Type="http://schemas.openxmlformats.org/officeDocument/2006/relationships/hyperlink" Target="https://zakupki.gov.ru/epz/order/notice/zk504/view/common-info.html?regNumber=0387200030019000286&amp;backUrl=55f9c6bb-a1dd-4d8d-b2d3-9caed09bde4e" TargetMode="External"/><Relationship Id="rId1" Type="http://schemas.openxmlformats.org/officeDocument/2006/relationships/hyperlink" Target="https://zakupki.gov.ru/epz/order/notice/ea44/view/common-info.html?regNumber=0362300034019000132&amp;backUrl=7a934f2d-da20-4da3-a5c6-a1c4e85cba0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zoomScaleSheetLayoutView="100" workbookViewId="0">
      <selection activeCell="E30" sqref="E30"/>
    </sheetView>
  </sheetViews>
  <sheetFormatPr defaultRowHeight="12.75"/>
  <cols>
    <col min="1" max="1" width="41.5703125" style="14" customWidth="1"/>
    <col min="2" max="2" width="51.28515625" style="18" customWidth="1"/>
    <col min="3" max="3" width="35.42578125" style="14" customWidth="1"/>
    <col min="4" max="4" width="16.85546875" style="14" customWidth="1"/>
    <col min="5" max="6" width="9.140625" style="14"/>
    <col min="7" max="7" width="10.28515625" style="14" customWidth="1"/>
    <col min="8" max="16384" width="9.140625" style="14"/>
  </cols>
  <sheetData>
    <row r="1" spans="1:4">
      <c r="A1" s="30" t="s">
        <v>26</v>
      </c>
      <c r="B1" s="30"/>
      <c r="C1" s="30"/>
    </row>
    <row r="2" spans="1:4">
      <c r="A2" s="31" t="s">
        <v>28</v>
      </c>
      <c r="B2" s="31"/>
      <c r="C2" s="31"/>
    </row>
    <row r="3" spans="1:4">
      <c r="A3" s="41" t="s">
        <v>14</v>
      </c>
      <c r="B3" s="42"/>
      <c r="C3" s="15">
        <v>4000</v>
      </c>
    </row>
    <row r="4" spans="1:4">
      <c r="A4" s="41" t="s">
        <v>0</v>
      </c>
      <c r="B4" s="42"/>
      <c r="C4" s="2">
        <v>44417</v>
      </c>
    </row>
    <row r="5" spans="1:4">
      <c r="A5" s="34" t="s">
        <v>1</v>
      </c>
      <c r="B5" s="35"/>
      <c r="C5" s="36"/>
    </row>
    <row r="6" spans="1:4" ht="29.25" customHeight="1">
      <c r="A6" s="37" t="s">
        <v>29</v>
      </c>
      <c r="B6" s="38"/>
      <c r="C6" s="39"/>
    </row>
    <row r="7" spans="1:4" ht="12" customHeight="1">
      <c r="A7" s="11" t="s">
        <v>20</v>
      </c>
      <c r="B7" s="24"/>
      <c r="C7" s="3">
        <v>10000</v>
      </c>
    </row>
    <row r="8" spans="1:4" ht="16.149999999999999" customHeight="1">
      <c r="A8" s="13" t="s">
        <v>19</v>
      </c>
      <c r="B8" s="24"/>
      <c r="C8" s="15">
        <f>ROUNDDOWN(C13*1.18*1.1,2)</f>
        <v>0.4</v>
      </c>
    </row>
    <row r="9" spans="1:4" ht="16.149999999999999" customHeight="1">
      <c r="A9" s="13" t="s">
        <v>25</v>
      </c>
      <c r="B9" s="24"/>
      <c r="C9" s="16">
        <v>0.18</v>
      </c>
    </row>
    <row r="10" spans="1:4" ht="12" customHeight="1">
      <c r="A10" s="40" t="s">
        <v>23</v>
      </c>
      <c r="B10" s="40"/>
      <c r="C10" s="40"/>
      <c r="D10" s="12"/>
    </row>
    <row r="11" spans="1:4">
      <c r="A11" s="13" t="s">
        <v>3</v>
      </c>
      <c r="B11" s="24"/>
      <c r="C11" s="4" t="s">
        <v>27</v>
      </c>
    </row>
    <row r="12" spans="1:4">
      <c r="A12" s="11" t="s">
        <v>20</v>
      </c>
      <c r="B12" s="24"/>
      <c r="C12" s="3">
        <v>10000</v>
      </c>
    </row>
    <row r="13" spans="1:4">
      <c r="A13" s="13" t="s">
        <v>4</v>
      </c>
      <c r="B13" s="24"/>
      <c r="C13" s="10">
        <v>0.31</v>
      </c>
    </row>
    <row r="14" spans="1:4" ht="15" customHeight="1">
      <c r="A14" s="43" t="s">
        <v>18</v>
      </c>
      <c r="B14" s="44"/>
      <c r="C14" s="45"/>
    </row>
    <row r="15" spans="1:4" ht="32.450000000000003" customHeight="1">
      <c r="A15" s="1" t="s">
        <v>5</v>
      </c>
      <c r="B15" s="7" t="s">
        <v>6</v>
      </c>
      <c r="C15" s="5" t="s">
        <v>15</v>
      </c>
    </row>
    <row r="16" spans="1:4" ht="43.9" customHeight="1">
      <c r="A16" s="25" t="s">
        <v>30</v>
      </c>
      <c r="B16" s="17" t="s">
        <v>8</v>
      </c>
      <c r="C16" s="6">
        <v>0.33</v>
      </c>
    </row>
    <row r="17" spans="1:3" ht="15" customHeight="1">
      <c r="A17" s="32" t="s">
        <v>9</v>
      </c>
      <c r="B17" s="33"/>
      <c r="C17" s="10">
        <f>C16</f>
        <v>0.33</v>
      </c>
    </row>
    <row r="18" spans="1:3" ht="15" customHeight="1">
      <c r="A18" s="50" t="s">
        <v>17</v>
      </c>
      <c r="B18" s="51"/>
      <c r="C18" s="21"/>
    </row>
    <row r="19" spans="1:3" ht="15" customHeight="1">
      <c r="A19" s="32" t="s">
        <v>16</v>
      </c>
      <c r="B19" s="33"/>
      <c r="C19" s="54"/>
    </row>
    <row r="20" spans="1:3" ht="63" customHeight="1">
      <c r="A20" s="1" t="s">
        <v>5</v>
      </c>
      <c r="B20" s="7" t="s">
        <v>6</v>
      </c>
      <c r="C20" s="1" t="s">
        <v>7</v>
      </c>
    </row>
    <row r="21" spans="1:3" ht="39.6" customHeight="1">
      <c r="A21" s="26" t="s">
        <v>30</v>
      </c>
      <c r="B21" s="29" t="s">
        <v>51</v>
      </c>
      <c r="C21" s="6">
        <v>0.41</v>
      </c>
    </row>
    <row r="22" spans="1:3" ht="39" customHeight="1">
      <c r="A22" s="26" t="s">
        <v>30</v>
      </c>
      <c r="B22" s="29" t="s">
        <v>52</v>
      </c>
      <c r="C22" s="28">
        <v>0.45</v>
      </c>
    </row>
    <row r="23" spans="1:3" ht="43.15" customHeight="1">
      <c r="A23" s="26" t="s">
        <v>30</v>
      </c>
      <c r="B23" s="29" t="s">
        <v>53</v>
      </c>
      <c r="C23" s="6">
        <v>1.1599999999999999</v>
      </c>
    </row>
    <row r="24" spans="1:3" ht="15" customHeight="1">
      <c r="A24" s="32" t="s">
        <v>9</v>
      </c>
      <c r="B24" s="33"/>
      <c r="C24" s="10">
        <f>MIN(C21:C23)</f>
        <v>0.41</v>
      </c>
    </row>
    <row r="25" spans="1:3" ht="33.6" customHeight="1">
      <c r="A25" s="47" t="s">
        <v>24</v>
      </c>
      <c r="B25" s="48"/>
      <c r="C25" s="49"/>
    </row>
    <row r="26" spans="1:3" ht="15.75" customHeight="1">
      <c r="A26" s="32" t="s">
        <v>21</v>
      </c>
      <c r="B26" s="33"/>
      <c r="C26" s="8"/>
    </row>
    <row r="27" spans="1:3" ht="98.45" customHeight="1">
      <c r="A27" s="1" t="s">
        <v>5</v>
      </c>
      <c r="B27" s="7" t="s">
        <v>6</v>
      </c>
      <c r="C27" s="1" t="s">
        <v>12</v>
      </c>
    </row>
    <row r="28" spans="1:3" ht="39.75" customHeight="1">
      <c r="A28" s="26" t="s">
        <v>30</v>
      </c>
      <c r="B28" s="1" t="s">
        <v>55</v>
      </c>
      <c r="C28" s="6">
        <v>0.26</v>
      </c>
    </row>
    <row r="29" spans="1:3" ht="39.75" customHeight="1">
      <c r="A29" s="26" t="s">
        <v>30</v>
      </c>
      <c r="B29" s="1" t="s">
        <v>56</v>
      </c>
      <c r="C29" s="6">
        <v>0.3</v>
      </c>
    </row>
    <row r="30" spans="1:3" ht="39.75" customHeight="1">
      <c r="A30" s="26" t="s">
        <v>30</v>
      </c>
      <c r="B30" s="1" t="s">
        <v>57</v>
      </c>
      <c r="C30" s="6">
        <v>0.3</v>
      </c>
    </row>
    <row r="31" spans="1:3" ht="29.45" customHeight="1">
      <c r="A31" s="55" t="s">
        <v>10</v>
      </c>
      <c r="B31" s="56"/>
      <c r="C31" s="9">
        <v>0.3</v>
      </c>
    </row>
    <row r="32" spans="1:3" ht="22.15" customHeight="1">
      <c r="A32" s="43" t="s">
        <v>22</v>
      </c>
      <c r="B32" s="44"/>
      <c r="C32" s="45"/>
    </row>
    <row r="33" spans="1:7" s="18" customFormat="1" ht="93" customHeight="1">
      <c r="A33" s="1" t="s">
        <v>11</v>
      </c>
      <c r="B33" s="7" t="s">
        <v>2</v>
      </c>
      <c r="C33" s="1" t="s">
        <v>12</v>
      </c>
    </row>
    <row r="34" spans="1:7" s="20" customFormat="1" ht="41.25" customHeight="1">
      <c r="A34" s="25" t="s">
        <v>30</v>
      </c>
      <c r="B34" s="1" t="s">
        <v>54</v>
      </c>
      <c r="C34" s="22">
        <v>0.31</v>
      </c>
      <c r="D34" s="19"/>
    </row>
    <row r="35" spans="1:7" ht="15" customHeight="1">
      <c r="A35" s="52" t="s">
        <v>13</v>
      </c>
      <c r="B35" s="53"/>
      <c r="C35" s="23">
        <f>C34</f>
        <v>0.31</v>
      </c>
      <c r="G35" s="20"/>
    </row>
    <row r="36" spans="1:7" ht="43.15" customHeight="1">
      <c r="A36" s="46"/>
      <c r="B36" s="46"/>
      <c r="C36" s="46"/>
    </row>
    <row r="37" spans="1:7" ht="45" customHeight="1"/>
    <row r="38" spans="1:7" ht="15" customHeight="1"/>
  </sheetData>
  <mergeCells count="18">
    <mergeCell ref="A36:C36"/>
    <mergeCell ref="A4:B4"/>
    <mergeCell ref="A25:C25"/>
    <mergeCell ref="A18:B18"/>
    <mergeCell ref="A35:B35"/>
    <mergeCell ref="A24:B24"/>
    <mergeCell ref="A26:B26"/>
    <mergeCell ref="A19:C19"/>
    <mergeCell ref="A31:B31"/>
    <mergeCell ref="A32:C32"/>
    <mergeCell ref="A1:C1"/>
    <mergeCell ref="A2:C2"/>
    <mergeCell ref="A17:B17"/>
    <mergeCell ref="A5:C5"/>
    <mergeCell ref="A6:C6"/>
    <mergeCell ref="A10:C10"/>
    <mergeCell ref="A3:B3"/>
    <mergeCell ref="A14:C14"/>
  </mergeCells>
  <phoneticPr fontId="0" type="noConversion"/>
  <hyperlinks>
    <hyperlink ref="B21" r:id="rId1"/>
    <hyperlink ref="B22" r:id="rId2"/>
    <hyperlink ref="B23" r:id="rId3"/>
  </hyperlinks>
  <pageMargins left="0" right="0" top="0" bottom="0" header="0.31496062992125984" footer="0.31496062992125984"/>
  <pageSetup paperSize="9" scale="7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A3" sqref="A3:J4"/>
    </sheetView>
  </sheetViews>
  <sheetFormatPr defaultRowHeight="15"/>
  <cols>
    <col min="3" max="3" width="27.28515625" customWidth="1"/>
  </cols>
  <sheetData>
    <row r="1" spans="1:10" ht="127.5" customHeight="1">
      <c r="A1" s="27" t="s">
        <v>31</v>
      </c>
      <c r="B1" s="27" t="s">
        <v>32</v>
      </c>
      <c r="C1" s="27" t="s">
        <v>33</v>
      </c>
      <c r="D1" s="27" t="s">
        <v>34</v>
      </c>
      <c r="E1" s="27" t="s">
        <v>35</v>
      </c>
      <c r="F1" s="27">
        <v>10</v>
      </c>
      <c r="G1" s="27" t="s">
        <v>36</v>
      </c>
      <c r="H1" s="27" t="s">
        <v>37</v>
      </c>
      <c r="I1" s="27" t="s">
        <v>38</v>
      </c>
      <c r="J1" s="27">
        <v>32.92</v>
      </c>
    </row>
    <row r="2" spans="1:10" ht="115.5">
      <c r="A2" s="27" t="s">
        <v>31</v>
      </c>
      <c r="B2" s="27" t="s">
        <v>32</v>
      </c>
      <c r="C2" s="27" t="s">
        <v>39</v>
      </c>
      <c r="D2" s="27" t="s">
        <v>34</v>
      </c>
      <c r="E2" s="27" t="s">
        <v>35</v>
      </c>
      <c r="F2" s="27">
        <v>10</v>
      </c>
      <c r="G2" s="27" t="s">
        <v>40</v>
      </c>
      <c r="H2" s="27" t="s">
        <v>41</v>
      </c>
      <c r="I2" s="27" t="s">
        <v>42</v>
      </c>
      <c r="J2" s="27">
        <v>49.54</v>
      </c>
    </row>
    <row r="3" spans="1:10" ht="179.25">
      <c r="A3" s="27" t="s">
        <v>31</v>
      </c>
      <c r="B3" s="27" t="s">
        <v>32</v>
      </c>
      <c r="C3" s="27" t="s">
        <v>43</v>
      </c>
      <c r="D3" s="27" t="s">
        <v>44</v>
      </c>
      <c r="E3" s="27" t="s">
        <v>35</v>
      </c>
      <c r="F3" s="27">
        <v>10</v>
      </c>
      <c r="G3" s="27" t="s">
        <v>45</v>
      </c>
      <c r="H3" s="27" t="s">
        <v>46</v>
      </c>
      <c r="I3" s="27" t="s">
        <v>47</v>
      </c>
      <c r="J3" s="27">
        <v>68.03</v>
      </c>
    </row>
    <row r="4" spans="1:10" ht="179.25">
      <c r="A4" s="27" t="s">
        <v>31</v>
      </c>
      <c r="B4" s="27" t="s">
        <v>32</v>
      </c>
      <c r="C4" s="27" t="s">
        <v>48</v>
      </c>
      <c r="D4" s="27" t="s">
        <v>44</v>
      </c>
      <c r="E4" s="27" t="s">
        <v>35</v>
      </c>
      <c r="F4" s="27">
        <v>10</v>
      </c>
      <c r="G4" s="27" t="s">
        <v>45</v>
      </c>
      <c r="H4" s="27" t="s">
        <v>49</v>
      </c>
      <c r="I4" s="27" t="s">
        <v>50</v>
      </c>
      <c r="J4" s="27">
        <v>71.62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2018-03-22T03:12:32Z</cp:lastPrinted>
  <dcterms:created xsi:type="dcterms:W3CDTF">2006-09-16T00:00:00Z</dcterms:created>
  <dcterms:modified xsi:type="dcterms:W3CDTF">2021-08-10T05:54:39Z</dcterms:modified>
</cp:coreProperties>
</file>