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ТЕНДЕРЫ\ТЕНДЕРЫ ФХУ 2020 год\ДЭА - 28 Поставка префирийного оборудования\"/>
    </mc:Choice>
  </mc:AlternateContent>
  <bookViews>
    <workbookView xWindow="0" yWindow="0" windowWidth="24435" windowHeight="3480"/>
  </bookViews>
  <sheets>
    <sheet name="Sheet" sheetId="1" r:id="rId1"/>
  </sheets>
  <calcPr calcId="162913"/>
</workbook>
</file>

<file path=xl/calcChain.xml><?xml version="1.0" encoding="utf-8"?>
<calcChain xmlns="http://schemas.openxmlformats.org/spreadsheetml/2006/main">
  <c r="W13" i="1" l="1"/>
  <c r="V13" i="1"/>
  <c r="AA13" i="1" s="1"/>
  <c r="AA15" i="1" l="1"/>
  <c r="Y13" i="1"/>
</calcChain>
</file>

<file path=xl/sharedStrings.xml><?xml version="1.0" encoding="utf-8"?>
<sst xmlns="http://schemas.openxmlformats.org/spreadsheetml/2006/main" count="24" uniqueCount="22">
  <si>
    <t>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</si>
  <si>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№ п/п</t>
  </si>
  <si>
    <t>Наименование товара</t>
  </si>
  <si>
    <t>Кол-во</t>
  </si>
  <si>
    <t>Ед. изм.</t>
  </si>
  <si>
    <t>Источник1</t>
  </si>
  <si>
    <t>Источник2</t>
  </si>
  <si>
    <t>Источник3</t>
  </si>
  <si>
    <t>Ср. ар. цена за ед. изм., руб.
 &lt;ц&gt;</t>
  </si>
  <si>
    <t xml:space="preserve">Ср. кв. откл. </t>
  </si>
  <si>
    <t>Коэфф. вариации</t>
  </si>
  <si>
    <t>Н(М)ЦК, руб.</t>
  </si>
  <si>
    <t>Цена за ед. с НДС, руб. / ссылка на контракт 44-ФЗ</t>
  </si>
  <si>
    <t>КП</t>
  </si>
  <si>
    <t>ВСЕГО</t>
  </si>
  <si>
    <t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</si>
  <si>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>(должность)</t>
  </si>
  <si>
    <t>(подпись/расшифровка подписи)</t>
  </si>
  <si>
    <t>контрактный управляющий:</t>
  </si>
  <si>
    <t>ШТ.</t>
  </si>
  <si>
    <t>Источник бесперебойного питания</t>
  </si>
  <si>
    <t>Поставка перефирийного оборудования(источники бесперебойного питания)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</si>
</sst>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theme="1"/>
      <name val="Liberation Mono"/>
      <family val="3"/>
      <charset val="204"/>
    </font>
    <font>
      <u/>
      <sz val="9"/>
      <color theme="1"/>
      <name val="Liberation Mono"/>
      <family val="3"/>
      <charset val="204"/>
    </font>
    <font>
      <b/>
      <sz val="9"/>
      <color theme="1"/>
      <name val="Liberation Mono"/>
      <family val="3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 applyFill="1"/>
    <xf numFmtId="0" fontId="2" fillId="0" borderId="3" xfId="0" applyNumberFormat="1" applyFont="1" applyFill="1" applyBorder="1" applyAlignment="1">
      <alignment horizontal="left" vertical="top" readingOrder="1"/>
    </xf>
    <xf numFmtId="0" fontId="2" fillId="0" borderId="4" xfId="0" applyNumberFormat="1" applyFont="1" applyFill="1" applyBorder="1" applyAlignment="1">
      <alignment horizontal="left" vertical="top" readingOrder="1"/>
    </xf>
    <xf numFmtId="0" fontId="2" fillId="0" borderId="0" xfId="0" applyFont="1" applyFill="1"/>
    <xf numFmtId="0" fontId="2" fillId="0" borderId="5" xfId="0" applyNumberFormat="1" applyFont="1" applyFill="1" applyBorder="1" applyAlignment="1">
      <alignment horizontal="left" vertical="top" readingOrder="1"/>
    </xf>
    <xf numFmtId="4" fontId="0" fillId="0" borderId="0" xfId="0" applyNumberFormat="1" applyFont="1" applyFill="1"/>
    <xf numFmtId="0" fontId="2" fillId="0" borderId="0" xfId="0" applyNumberFormat="1" applyFont="1" applyFill="1" applyAlignment="1">
      <alignment horizontal="left" vertical="top" wrapText="1" readingOrder="1"/>
    </xf>
    <xf numFmtId="0" fontId="4" fillId="0" borderId="0" xfId="0" applyNumberFormat="1" applyFont="1" applyFill="1" applyAlignment="1">
      <alignment horizontal="left" vertical="top" wrapText="1" readingOrder="1"/>
    </xf>
    <xf numFmtId="0" fontId="1" fillId="0" borderId="0" xfId="0" applyNumberFormat="1" applyFont="1" applyFill="1" applyAlignment="1">
      <alignment horizontal="center" vertical="top" wrapText="1" readingOrder="1"/>
    </xf>
    <xf numFmtId="0" fontId="1" fillId="0" borderId="0" xfId="0" applyNumberFormat="1" applyFont="1" applyFill="1" applyAlignment="1">
      <alignment horizontal="left" vertical="top" wrapText="1" readingOrder="1"/>
    </xf>
    <xf numFmtId="0" fontId="4" fillId="0" borderId="8" xfId="0" applyNumberFormat="1" applyFont="1" applyFill="1" applyBorder="1" applyAlignment="1">
      <alignment horizontal="left" vertical="center" wrapText="1" readingOrder="1"/>
    </xf>
    <xf numFmtId="4" fontId="4" fillId="0" borderId="8" xfId="0" applyNumberFormat="1" applyFont="1" applyFill="1" applyBorder="1" applyAlignment="1">
      <alignment horizontal="center" vertical="center" readingOrder="1"/>
    </xf>
    <xf numFmtId="4" fontId="2" fillId="0" borderId="12" xfId="0" applyNumberFormat="1" applyFont="1" applyFill="1" applyBorder="1" applyAlignment="1">
      <alignment horizontal="center" vertical="center" readingOrder="1"/>
    </xf>
    <xf numFmtId="4" fontId="2" fillId="0" borderId="13" xfId="0" applyNumberFormat="1" applyFont="1" applyFill="1" applyBorder="1" applyAlignment="1">
      <alignment horizontal="center" vertical="center" readingOrder="1"/>
    </xf>
    <xf numFmtId="4" fontId="2" fillId="0" borderId="5" xfId="0" applyNumberFormat="1" applyFont="1" applyFill="1" applyBorder="1" applyAlignment="1">
      <alignment horizontal="center" vertical="center" readingOrder="1"/>
    </xf>
    <xf numFmtId="4" fontId="2" fillId="0" borderId="6" xfId="0" applyNumberFormat="1" applyFont="1" applyFill="1" applyBorder="1" applyAlignment="1">
      <alignment horizontal="center" vertical="center" readingOrder="1"/>
    </xf>
    <xf numFmtId="4" fontId="2" fillId="0" borderId="8" xfId="0" applyNumberFormat="1" applyFont="1" applyFill="1" applyBorder="1" applyAlignment="1">
      <alignment horizontal="center" vertical="center" readingOrder="1"/>
    </xf>
    <xf numFmtId="4" fontId="2" fillId="0" borderId="14" xfId="0" applyNumberFormat="1" applyFont="1" applyFill="1" applyBorder="1" applyAlignment="1">
      <alignment horizontal="center" vertical="center" readingOrder="1"/>
    </xf>
    <xf numFmtId="4" fontId="2" fillId="0" borderId="10" xfId="0" applyNumberFormat="1" applyFont="1" applyFill="1" applyBorder="1" applyAlignment="1">
      <alignment horizontal="center" vertical="center" readingOrder="1"/>
    </xf>
    <xf numFmtId="4" fontId="2" fillId="0" borderId="11" xfId="0" applyNumberFormat="1" applyFont="1" applyFill="1" applyBorder="1" applyAlignment="1">
      <alignment horizontal="center" vertical="center" readingOrder="1"/>
    </xf>
    <xf numFmtId="4" fontId="2" fillId="0" borderId="7" xfId="0" applyNumberFormat="1" applyFont="1" applyFill="1" applyBorder="1" applyAlignment="1">
      <alignment horizontal="center" vertical="center" readingOrder="1"/>
    </xf>
    <xf numFmtId="4" fontId="2" fillId="0" borderId="2" xfId="0" applyNumberFormat="1" applyFont="1" applyFill="1" applyBorder="1" applyAlignment="1">
      <alignment horizontal="center" vertical="center" readingOrder="1"/>
    </xf>
    <xf numFmtId="4" fontId="2" fillId="0" borderId="9" xfId="0" applyNumberFormat="1" applyFont="1" applyFill="1" applyBorder="1" applyAlignment="1">
      <alignment horizontal="center" vertical="center" readingOrder="1"/>
    </xf>
    <xf numFmtId="49" fontId="3" fillId="0" borderId="10" xfId="0" applyNumberFormat="1" applyFont="1" applyFill="1" applyBorder="1" applyAlignment="1">
      <alignment horizontal="center" vertical="center" wrapText="1" readingOrder="1"/>
    </xf>
    <xf numFmtId="49" fontId="3" fillId="0" borderId="11" xfId="0" applyNumberFormat="1" applyFont="1" applyFill="1" applyBorder="1" applyAlignment="1">
      <alignment horizontal="center" vertical="center" wrapText="1" readingOrder="1"/>
    </xf>
    <xf numFmtId="49" fontId="3" fillId="0" borderId="7" xfId="0" applyNumberFormat="1" applyFont="1" applyFill="1" applyBorder="1" applyAlignment="1">
      <alignment horizontal="center" vertical="center" wrapText="1" readingOrder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 readingOrder="1"/>
    </xf>
    <xf numFmtId="0" fontId="2" fillId="0" borderId="13" xfId="0" applyNumberFormat="1" applyFont="1" applyFill="1" applyBorder="1" applyAlignment="1">
      <alignment horizontal="center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6" xfId="0" applyNumberFormat="1" applyFont="1" applyFill="1" applyBorder="1" applyAlignment="1">
      <alignment horizontal="center" vertical="center" wrapText="1" readingOrder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horizontal="center" vertical="center" wrapText="1"/>
    </xf>
    <xf numFmtId="164" fontId="0" fillId="0" borderId="1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top" readingOrder="1"/>
    </xf>
    <xf numFmtId="0" fontId="2" fillId="0" borderId="6" xfId="0" applyNumberFormat="1" applyFont="1" applyFill="1" applyBorder="1" applyAlignment="1">
      <alignment horizontal="left" vertical="top" readingOrder="1"/>
    </xf>
    <xf numFmtId="0" fontId="2" fillId="0" borderId="3" xfId="0" applyNumberFormat="1" applyFont="1" applyFill="1" applyBorder="1" applyAlignment="1">
      <alignment horizontal="left" vertical="top" readingOrder="1"/>
    </xf>
    <xf numFmtId="0" fontId="2" fillId="0" borderId="5" xfId="0" applyNumberFormat="1" applyFont="1" applyFill="1" applyBorder="1" applyAlignment="1">
      <alignment horizontal="left" vertical="top" readingOrder="1"/>
    </xf>
    <xf numFmtId="0" fontId="2" fillId="0" borderId="14" xfId="0" applyNumberFormat="1" applyFont="1" applyFill="1" applyBorder="1" applyAlignment="1">
      <alignment horizontal="left" vertical="top" readingOrder="1"/>
    </xf>
    <xf numFmtId="0" fontId="1" fillId="0" borderId="0" xfId="0" applyNumberFormat="1" applyFont="1" applyFill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15" xfId="0" applyNumberFormat="1" applyFont="1" applyFill="1" applyBorder="1" applyAlignment="1">
      <alignment horizontal="center" vertical="center" wrapText="1" readingOrder="1"/>
    </xf>
    <xf numFmtId="0" fontId="2" fillId="0" borderId="9" xfId="0" applyNumberFormat="1" applyFont="1" applyFill="1" applyBorder="1" applyAlignment="1">
      <alignment horizontal="center" vertical="center" wrapText="1" readingOrder="1"/>
    </xf>
    <xf numFmtId="0" fontId="2" fillId="0" borderId="8" xfId="0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0" fontId="2" fillId="0" borderId="14" xfId="0" applyNumberFormat="1" applyFont="1" applyFill="1" applyBorder="1" applyAlignment="1">
      <alignment horizontal="center" vertical="center" wrapText="1" readingOrder="1"/>
    </xf>
    <xf numFmtId="0" fontId="2" fillId="0" borderId="10" xfId="0" applyNumberFormat="1" applyFont="1" applyFill="1" applyBorder="1" applyAlignment="1">
      <alignment horizontal="center" vertical="center" wrapText="1" readingOrder="1"/>
    </xf>
    <xf numFmtId="0" fontId="2" fillId="0" borderId="11" xfId="0" applyNumberFormat="1" applyFont="1" applyFill="1" applyBorder="1" applyAlignment="1">
      <alignment horizontal="center" vertical="center" wrapText="1" readingOrder="1"/>
    </xf>
    <xf numFmtId="0" fontId="2" fillId="0" borderId="7" xfId="0" applyNumberFormat="1" applyFont="1" applyFill="1" applyBorder="1" applyAlignment="1">
      <alignment horizontal="center" vertical="center" wrapText="1" readingOrder="1"/>
    </xf>
    <xf numFmtId="0" fontId="2" fillId="0" borderId="12" xfId="0" applyNumberFormat="1" applyFont="1" applyFill="1" applyBorder="1" applyAlignment="1">
      <alignment horizontal="center" wrapText="1" readingOrder="1"/>
    </xf>
    <xf numFmtId="0" fontId="2" fillId="0" borderId="13" xfId="0" applyNumberFormat="1" applyFont="1" applyFill="1" applyBorder="1" applyAlignment="1">
      <alignment horizontal="center" wrapText="1" readingOrder="1"/>
    </xf>
    <xf numFmtId="0" fontId="2" fillId="0" borderId="3" xfId="0" applyNumberFormat="1" applyFont="1" applyFill="1" applyBorder="1" applyAlignment="1">
      <alignment horizontal="center" wrapText="1" readingOrder="1"/>
    </xf>
    <xf numFmtId="0" fontId="2" fillId="0" borderId="4" xfId="0" applyNumberFormat="1" applyFont="1" applyFill="1" applyBorder="1" applyAlignment="1">
      <alignment horizontal="center" wrapText="1" readingOrder="1"/>
    </xf>
    <xf numFmtId="0" fontId="2" fillId="0" borderId="8" xfId="0" applyNumberFormat="1" applyFont="1" applyFill="1" applyBorder="1" applyAlignment="1">
      <alignment horizontal="center" wrapText="1" readingOrder="1"/>
    </xf>
    <xf numFmtId="0" fontId="2" fillId="0" borderId="0" xfId="0" applyNumberFormat="1" applyFont="1" applyFill="1" applyBorder="1" applyAlignment="1">
      <alignment horizontal="left" vertical="top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733425</xdr:colOff>
      <xdr:row>1</xdr:row>
      <xdr:rowOff>190500</xdr:rowOff>
    </xdr:from>
    <xdr:to>
      <xdr:col>27</xdr:col>
      <xdr:colOff>200025</xdr:colOff>
      <xdr:row>1</xdr:row>
      <xdr:rowOff>190500</xdr:rowOff>
    </xdr:to>
    <xdr:cxnSp macro="">
      <xdr:nvCxnSpPr>
        <xdr:cNvPr id="5" name="Straight Connector 4"/>
        <xdr:cNvCxnSpPr/>
      </xdr:nvCxnSpPr>
      <xdr:spPr>
        <a:xfrm>
          <a:off x="1238250" y="809625"/>
          <a:ext cx="7505700" cy="0"/>
        </a:xfrm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 editAs="oneCell">
    <xdr:from>
      <xdr:col>23</xdr:col>
      <xdr:colOff>0</xdr:colOff>
      <xdr:row>7</xdr:row>
      <xdr:rowOff>0</xdr:rowOff>
    </xdr:from>
    <xdr:to>
      <xdr:col>24</xdr:col>
      <xdr:colOff>0</xdr:colOff>
      <xdr:row>12</xdr:row>
      <xdr:rowOff>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</xdr:row>
      <xdr:rowOff>0</xdr:rowOff>
    </xdr:from>
    <xdr:to>
      <xdr:col>29</xdr:col>
      <xdr:colOff>0</xdr:colOff>
      <xdr:row>11</xdr:row>
      <xdr:rowOff>0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9</xdr:row>
      <xdr:rowOff>0</xdr:rowOff>
    </xdr:from>
    <xdr:to>
      <xdr:col>26</xdr:col>
      <xdr:colOff>0</xdr:colOff>
      <xdr:row>10</xdr:row>
      <xdr:rowOff>0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9525</xdr:rowOff>
    </xdr:from>
    <xdr:to>
      <xdr:col>22</xdr:col>
      <xdr:colOff>0</xdr:colOff>
      <xdr:row>17</xdr:row>
      <xdr:rowOff>9525</xdr:rowOff>
    </xdr:to>
    <xdr:cxnSp macro="">
      <xdr:nvCxnSpPr>
        <xdr:cNvPr id="6" name="Straight Connector 5"/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1</xdr:col>
      <xdr:colOff>0</xdr:colOff>
      <xdr:row>20</xdr:row>
      <xdr:rowOff>9525</xdr:rowOff>
    </xdr:from>
    <xdr:to>
      <xdr:col>22</xdr:col>
      <xdr:colOff>0</xdr:colOff>
      <xdr:row>20</xdr:row>
      <xdr:rowOff>9525</xdr:rowOff>
    </xdr:to>
    <xdr:cxnSp macro="">
      <xdr:nvCxnSpPr>
        <xdr:cNvPr id="7" name="Straight Connector 6"/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E22"/>
  <sheetViews>
    <sheetView tabSelected="1" zoomScaleNormal="100" workbookViewId="0">
      <selection activeCell="AH16" sqref="AH16"/>
    </sheetView>
  </sheetViews>
  <sheetFormatPr defaultRowHeight="15" x14ac:dyDescent="0.25"/>
  <cols>
    <col min="1" max="1" width="5.42578125" style="1" customWidth="1"/>
    <col min="2" max="2" width="2.140625" style="1" customWidth="1"/>
    <col min="3" max="3" width="19.42578125" style="1" customWidth="1"/>
    <col min="4" max="4" width="6.7109375" style="1" customWidth="1"/>
    <col min="5" max="5" width="11.28515625" style="1" customWidth="1"/>
    <col min="6" max="6" width="29.28515625" style="1" hidden="1" customWidth="1"/>
    <col min="7" max="7" width="0.28515625" style="1" customWidth="1"/>
    <col min="8" max="8" width="0.85546875" style="1" customWidth="1"/>
    <col min="9" max="9" width="0.7109375" style="1" customWidth="1"/>
    <col min="10" max="10" width="2.5703125" style="1" customWidth="1"/>
    <col min="11" max="11" width="7" style="1" customWidth="1"/>
    <col min="12" max="12" width="0.5703125" style="1" customWidth="1"/>
    <col min="13" max="13" width="0.85546875" style="1" customWidth="1"/>
    <col min="14" max="14" width="1" style="1" customWidth="1"/>
    <col min="15" max="15" width="0.7109375" style="1" customWidth="1"/>
    <col min="16" max="16" width="6.85546875" style="1" customWidth="1"/>
    <col min="17" max="17" width="7.140625" style="1" customWidth="1"/>
    <col min="18" max="18" width="1.7109375" style="1" customWidth="1"/>
    <col min="19" max="19" width="2.42578125" style="1" customWidth="1"/>
    <col min="20" max="20" width="5.28515625" style="1" customWidth="1"/>
    <col min="21" max="21" width="9.5703125" style="1" customWidth="1"/>
    <col min="22" max="22" width="11.5703125" style="1" customWidth="1"/>
    <col min="23" max="23" width="1.7109375" style="1" customWidth="1"/>
    <col min="24" max="24" width="12.140625" style="1" customWidth="1"/>
    <col min="25" max="25" width="0.140625" style="1" customWidth="1"/>
    <col min="26" max="26" width="9.85546875" style="1" customWidth="1"/>
    <col min="27" max="27" width="0.140625" style="1" customWidth="1"/>
    <col min="28" max="28" width="18.140625" style="1" customWidth="1"/>
    <col min="29" max="29" width="0.28515625" style="1" customWidth="1"/>
    <col min="30" max="16384" width="9.140625" style="1"/>
  </cols>
  <sheetData>
    <row r="1" spans="1:31" ht="48.75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</row>
    <row r="2" spans="1:31" ht="18" customHeight="1" x14ac:dyDescent="0.25"/>
    <row r="3" spans="1:31" ht="1.5" customHeight="1" x14ac:dyDescent="0.25"/>
    <row r="4" spans="1:31" ht="16.5" customHeight="1" x14ac:dyDescent="0.25">
      <c r="E4" s="9" t="s">
        <v>21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1" ht="6" customHeight="1" x14ac:dyDescent="0.25"/>
    <row r="6" spans="1:31" ht="51" customHeight="1" x14ac:dyDescent="0.25">
      <c r="A6" s="43" t="s">
        <v>1</v>
      </c>
      <c r="B6" s="43"/>
      <c r="C6" s="44" t="s">
        <v>2</v>
      </c>
      <c r="D6" s="44" t="s">
        <v>3</v>
      </c>
      <c r="E6" s="29" t="s">
        <v>4</v>
      </c>
      <c r="F6" s="47"/>
      <c r="G6" s="30"/>
      <c r="H6" s="52" t="s">
        <v>5</v>
      </c>
      <c r="I6" s="53"/>
      <c r="J6" s="53"/>
      <c r="K6" s="53"/>
      <c r="L6" s="53"/>
      <c r="M6" s="53"/>
      <c r="N6" s="54"/>
      <c r="O6" s="52" t="s">
        <v>6</v>
      </c>
      <c r="P6" s="53"/>
      <c r="Q6" s="54"/>
      <c r="R6" s="52" t="s">
        <v>7</v>
      </c>
      <c r="S6" s="53"/>
      <c r="T6" s="53"/>
      <c r="U6" s="54"/>
      <c r="V6" s="44" t="s">
        <v>8</v>
      </c>
      <c r="W6" s="55" t="s">
        <v>9</v>
      </c>
      <c r="X6" s="56"/>
      <c r="Y6" s="55" t="s">
        <v>10</v>
      </c>
      <c r="Z6" s="56"/>
      <c r="AA6" s="55" t="s">
        <v>11</v>
      </c>
      <c r="AB6" s="59"/>
      <c r="AC6" s="56"/>
    </row>
    <row r="7" spans="1:31" ht="0.75" customHeight="1" x14ac:dyDescent="0.25">
      <c r="A7" s="43"/>
      <c r="B7" s="43"/>
      <c r="C7" s="45"/>
      <c r="D7" s="45"/>
      <c r="E7" s="48"/>
      <c r="F7" s="49"/>
      <c r="G7" s="50"/>
      <c r="H7" s="29" t="s">
        <v>12</v>
      </c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30"/>
      <c r="V7" s="45"/>
      <c r="W7" s="2"/>
      <c r="X7" s="3"/>
      <c r="Y7" s="57"/>
      <c r="Z7" s="58"/>
      <c r="AA7" s="2"/>
      <c r="AB7" s="60"/>
      <c r="AC7" s="37"/>
    </row>
    <row r="8" spans="1:31" ht="6" customHeight="1" x14ac:dyDescent="0.25">
      <c r="A8" s="43"/>
      <c r="B8" s="43"/>
      <c r="C8" s="45"/>
      <c r="D8" s="45"/>
      <c r="E8" s="48"/>
      <c r="F8" s="49"/>
      <c r="G8" s="50"/>
      <c r="H8" s="48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  <c r="V8" s="45"/>
      <c r="W8" s="39"/>
      <c r="X8" s="4"/>
      <c r="Y8" s="57"/>
      <c r="Z8" s="58"/>
      <c r="AA8" s="39"/>
      <c r="AB8" s="4"/>
      <c r="AC8" s="4"/>
    </row>
    <row r="9" spans="1:31" ht="0.75" customHeight="1" x14ac:dyDescent="0.25">
      <c r="A9" s="43"/>
      <c r="B9" s="43"/>
      <c r="C9" s="45"/>
      <c r="D9" s="45"/>
      <c r="E9" s="48"/>
      <c r="F9" s="49"/>
      <c r="G9" s="50"/>
      <c r="H9" s="48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50"/>
      <c r="V9" s="45"/>
      <c r="W9" s="39"/>
      <c r="X9" s="4"/>
      <c r="Y9" s="2"/>
      <c r="Z9" s="3"/>
      <c r="AA9" s="39"/>
      <c r="AB9" s="4"/>
      <c r="AC9" s="4"/>
    </row>
    <row r="10" spans="1:31" ht="21.75" customHeight="1" x14ac:dyDescent="0.25">
      <c r="A10" s="43"/>
      <c r="B10" s="43"/>
      <c r="C10" s="45"/>
      <c r="D10" s="45"/>
      <c r="E10" s="48"/>
      <c r="F10" s="49"/>
      <c r="G10" s="50"/>
      <c r="H10" s="48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50"/>
      <c r="V10" s="45"/>
      <c r="W10" s="39"/>
      <c r="X10" s="4"/>
      <c r="Y10" s="2"/>
      <c r="Z10" s="4"/>
      <c r="AA10" s="39"/>
      <c r="AB10" s="4"/>
      <c r="AC10" s="4"/>
    </row>
    <row r="11" spans="1:31" ht="16.5" customHeight="1" x14ac:dyDescent="0.25">
      <c r="A11" s="43"/>
      <c r="B11" s="43"/>
      <c r="C11" s="45"/>
      <c r="D11" s="45"/>
      <c r="E11" s="48"/>
      <c r="F11" s="49"/>
      <c r="G11" s="50"/>
      <c r="H11" s="48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50"/>
      <c r="V11" s="45"/>
      <c r="W11" s="39"/>
      <c r="X11" s="4"/>
      <c r="Y11" s="39"/>
      <c r="Z11" s="37"/>
      <c r="AA11" s="39"/>
      <c r="AB11" s="4"/>
      <c r="AC11" s="4"/>
    </row>
    <row r="12" spans="1:31" ht="0.75" customHeight="1" x14ac:dyDescent="0.25">
      <c r="A12" s="43"/>
      <c r="B12" s="43"/>
      <c r="C12" s="46"/>
      <c r="D12" s="46"/>
      <c r="E12" s="31"/>
      <c r="F12" s="51"/>
      <c r="G12" s="32"/>
      <c r="H12" s="3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32"/>
      <c r="V12" s="46"/>
      <c r="W12" s="40"/>
      <c r="X12" s="4"/>
      <c r="Y12" s="40"/>
      <c r="Z12" s="38"/>
      <c r="AA12" s="5"/>
      <c r="AB12" s="41"/>
      <c r="AC12" s="38"/>
    </row>
    <row r="13" spans="1:31" ht="21" customHeight="1" x14ac:dyDescent="0.25">
      <c r="A13" s="29">
        <v>1</v>
      </c>
      <c r="B13" s="30"/>
      <c r="C13" s="33" t="s">
        <v>20</v>
      </c>
      <c r="D13" s="35">
        <v>2</v>
      </c>
      <c r="E13" s="27" t="s">
        <v>19</v>
      </c>
      <c r="F13" s="27"/>
      <c r="G13" s="27"/>
      <c r="H13" s="19">
        <v>201295</v>
      </c>
      <c r="I13" s="20"/>
      <c r="J13" s="20"/>
      <c r="K13" s="20"/>
      <c r="L13" s="20"/>
      <c r="M13" s="20"/>
      <c r="N13" s="21"/>
      <c r="O13" s="19">
        <v>196000</v>
      </c>
      <c r="P13" s="20"/>
      <c r="Q13" s="21"/>
      <c r="R13" s="19">
        <v>199899.74</v>
      </c>
      <c r="S13" s="20"/>
      <c r="T13" s="20"/>
      <c r="U13" s="21"/>
      <c r="V13" s="22">
        <f>ROUNDDOWN(AVERAGE(H13,O13,R13),2)</f>
        <v>199064.91</v>
      </c>
      <c r="W13" s="13">
        <f>STDEV(H13,O13,R13)</f>
        <v>2744.4412769329438</v>
      </c>
      <c r="X13" s="14"/>
      <c r="Y13" s="13">
        <f>W13/V13*100</f>
        <v>1.3786665248701762</v>
      </c>
      <c r="Z13" s="14"/>
      <c r="AA13" s="13">
        <f>V13*D13</f>
        <v>398129.82</v>
      </c>
      <c r="AB13" s="17"/>
      <c r="AC13" s="14"/>
    </row>
    <row r="14" spans="1:31" ht="18" customHeight="1" x14ac:dyDescent="0.25">
      <c r="A14" s="31"/>
      <c r="B14" s="32"/>
      <c r="C14" s="34"/>
      <c r="D14" s="36"/>
      <c r="E14" s="28"/>
      <c r="F14" s="28"/>
      <c r="G14" s="28"/>
      <c r="H14" s="24" t="s">
        <v>13</v>
      </c>
      <c r="I14" s="25"/>
      <c r="J14" s="25"/>
      <c r="K14" s="25"/>
      <c r="L14" s="25"/>
      <c r="M14" s="25"/>
      <c r="N14" s="26"/>
      <c r="O14" s="24" t="s">
        <v>13</v>
      </c>
      <c r="P14" s="25"/>
      <c r="Q14" s="26"/>
      <c r="R14" s="24" t="s">
        <v>13</v>
      </c>
      <c r="S14" s="25"/>
      <c r="T14" s="25"/>
      <c r="U14" s="26"/>
      <c r="V14" s="23"/>
      <c r="W14" s="15"/>
      <c r="X14" s="16"/>
      <c r="Y14" s="15"/>
      <c r="Z14" s="16"/>
      <c r="AA14" s="15"/>
      <c r="AB14" s="18"/>
      <c r="AC14" s="16"/>
    </row>
    <row r="15" spans="1:31" ht="21" customHeight="1" x14ac:dyDescent="0.25">
      <c r="A15" s="4"/>
      <c r="B15" s="11" t="s">
        <v>14</v>
      </c>
      <c r="C15" s="11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12">
        <f>SUM(AA13:AC14)</f>
        <v>398129.82</v>
      </c>
      <c r="AB15" s="12"/>
      <c r="AC15" s="4"/>
      <c r="AE15" s="6"/>
    </row>
    <row r="16" spans="1:31" ht="66.75" customHeight="1" x14ac:dyDescent="0.25">
      <c r="A16" s="4"/>
      <c r="B16" s="7" t="s">
        <v>15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ht="45.75" customHeight="1" x14ac:dyDescent="0.25">
      <c r="A17" s="4"/>
      <c r="B17" s="8" t="s">
        <v>18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.5" customHeight="1" x14ac:dyDescent="0.25"/>
    <row r="19" spans="1:29" ht="16.5" customHeight="1" x14ac:dyDescent="0.25">
      <c r="K19" s="9" t="s">
        <v>16</v>
      </c>
      <c r="L19" s="9"/>
      <c r="M19" s="9"/>
      <c r="N19" s="9"/>
      <c r="O19" s="9"/>
      <c r="P19" s="9"/>
    </row>
    <row r="20" spans="1:29" ht="18" customHeight="1" x14ac:dyDescent="0.25"/>
    <row r="21" spans="1:29" ht="1.5" customHeight="1" x14ac:dyDescent="0.25"/>
    <row r="22" spans="1:29" ht="17.25" customHeight="1" x14ac:dyDescent="0.25">
      <c r="F22" s="10" t="s">
        <v>17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</sheetData>
  <mergeCells count="42">
    <mergeCell ref="E4:X4"/>
    <mergeCell ref="H7:U12"/>
    <mergeCell ref="AB7:AC7"/>
    <mergeCell ref="W8:W12"/>
    <mergeCell ref="AA8:AA11"/>
    <mergeCell ref="Z11:Z12"/>
    <mergeCell ref="Y11:Y12"/>
    <mergeCell ref="AB12:AC12"/>
    <mergeCell ref="A1:AC1"/>
    <mergeCell ref="A6:B12"/>
    <mergeCell ref="C6:C12"/>
    <mergeCell ref="D6:D12"/>
    <mergeCell ref="E6:G12"/>
    <mergeCell ref="H6:N6"/>
    <mergeCell ref="O6:Q6"/>
    <mergeCell ref="R6:U6"/>
    <mergeCell ref="V6:V12"/>
    <mergeCell ref="W6:X6"/>
    <mergeCell ref="Y6:Z8"/>
    <mergeCell ref="AA6:AC6"/>
    <mergeCell ref="E13:E14"/>
    <mergeCell ref="F13:F14"/>
    <mergeCell ref="G13:G14"/>
    <mergeCell ref="W13:X14"/>
    <mergeCell ref="A13:B14"/>
    <mergeCell ref="C13:C14"/>
    <mergeCell ref="D13:D14"/>
    <mergeCell ref="H13:N13"/>
    <mergeCell ref="H14:N14"/>
    <mergeCell ref="Y13:Z14"/>
    <mergeCell ref="AA13:AC14"/>
    <mergeCell ref="O13:Q13"/>
    <mergeCell ref="R13:U13"/>
    <mergeCell ref="V13:V14"/>
    <mergeCell ref="O14:Q14"/>
    <mergeCell ref="R14:U14"/>
    <mergeCell ref="B16:AC16"/>
    <mergeCell ref="B17:R17"/>
    <mergeCell ref="K19:P19"/>
    <mergeCell ref="F22:S22"/>
    <mergeCell ref="B15:C15"/>
    <mergeCell ref="AA15:AB15"/>
  </mergeCells>
  <pageMargins left="0.119999997317791" right="0.109999999403954" top="0.15000000596046401" bottom="0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Чудиновских Глеб Дмитриевич</dc:creator>
  <cp:lastModifiedBy>user</cp:lastModifiedBy>
  <cp:lastPrinted>2020-11-17T09:12:18Z</cp:lastPrinted>
  <dcterms:created xsi:type="dcterms:W3CDTF">2020-09-16T11:56:47Z</dcterms:created>
  <dcterms:modified xsi:type="dcterms:W3CDTF">2020-11-18T14:04:25Z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19.1.4.0</vt:lpwstr>
  </property>
</Properties>
</file>