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6"/>
  <workbookPr defaultThemeVersion="124226"/>
  <bookViews>
    <workbookView xWindow="-60" yWindow="-60" windowWidth="15480" windowHeight="11640"/>
  </bookViews>
  <sheets>
    <sheet name="Лист1" sheetId="2" r:id="rId1"/>
  </sheet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5" i="2"/>
  <c r="J16"/>
  <c r="I43"/>
  <c r="J14"/>
  <c r="G29" s="1"/>
  <c r="H29" s="1"/>
  <c r="J10" l="1"/>
  <c r="G28" s="1"/>
  <c r="K10"/>
  <c r="H28" l="1"/>
  <c r="I28" s="1"/>
  <c r="G44" s="1"/>
  <c r="L10"/>
</calcChain>
</file>

<file path=xl/sharedStrings.xml><?xml version="1.0" encoding="utf-8"?>
<sst xmlns="http://schemas.openxmlformats.org/spreadsheetml/2006/main" count="92" uniqueCount="74">
  <si>
    <t>Расчет начальной (максимальной) цены контракта</t>
  </si>
  <si>
    <t>Количество источников ценовой информации</t>
  </si>
  <si>
    <t>Коэффициент вариации</t>
  </si>
  <si>
    <t>Стандартное квадратическое отклонение</t>
  </si>
  <si>
    <t>А).</t>
  </si>
  <si>
    <t>Б).</t>
  </si>
  <si>
    <t>В).</t>
  </si>
  <si>
    <t>n - количество поставляемых лекарственных препаратов;</t>
  </si>
  <si>
    <t>Vi - объем поставки i-го лекарственного препарата.</t>
  </si>
  <si>
    <t>№ п/п</t>
  </si>
  <si>
    <t>НМЦК, руб.</t>
  </si>
  <si>
    <t>1</t>
  </si>
  <si>
    <t>Г).</t>
  </si>
  <si>
    <t>КТРУ</t>
  </si>
  <si>
    <t>Осуществить расчет НМЦК с учетом референтных цен не представляется возможным, поскольку отсутствуют актуальные цены на ftp://ftp.esklp.rosminzdrav.ru/</t>
  </si>
  <si>
    <t>-</t>
  </si>
  <si>
    <t xml:space="preserve">Расчет НМЦК методом сопоставимых рыночных цен (анализа рынка) </t>
  </si>
  <si>
    <t>Начальная (максимальная) цена  контракта (далее - НМЦК) определена в соответствии Приказом Министерства здравоохранения РФ от 19 декабря 2019 г. N 1064н “Об утверждении Порядка определения начальной (максимальной) цены контракта, цены контракта, заключаемого с единственным поставщиком (подрядчиком, исполнителем), начальной цены единицы товара, работы, услуги при осуществлении закупок лекарственных препаратов для медицинского применения” (далее – Порядок).</t>
  </si>
  <si>
    <t>ЕИ ЕСКЛП</t>
  </si>
  <si>
    <t>min.цена</t>
  </si>
  <si>
    <t>№
п/п</t>
  </si>
  <si>
    <t>МНН</t>
  </si>
  <si>
    <t>Расчет средневзвешенной цены на основании всех заключенных заказчиком и исполненных поставщиком государственных (муниципальных) контрактов или договоров на поставку планируемого к закупке лекарственного препарата с учетом эквивалентных лекарственных форм и дозировок за 12 месяцев, предшествующих месяцу расчета НМЦК, начальной цены единицы лекарственного препарата, за исключением государственных (муниципальных) контрактов или договоров на поставку лекарственных препаратов, необходимых для назначения пациенту при наличии медицинских показаний (индивидуальная непереносимость, по жизненным показаниям) по решению врачебной комиссии медицинской организации.</t>
  </si>
  <si>
    <t>Расчет НМЦК тарифным методом. Информация о ценах производителей представлена в Государственном реестре предельных отпускных цен производителей на лекарственные препараты, включенные в перечень жизненно необходимых и важнейших лекарственных препаратов  по адресу в сети Интернет http://grls.rosminzdrav.ru/:</t>
  </si>
  <si>
    <r>
      <t xml:space="preserve">Расчет НМЦК на основании референтной цены в  единой государственной информационной системе в сфере здравоохранения </t>
    </r>
    <r>
      <rPr>
        <b/>
        <u/>
        <sz val="11"/>
        <color indexed="10"/>
        <rFont val="Calibri"/>
        <family val="2"/>
        <charset val="204"/>
      </rPr>
      <t xml:space="preserve"> (референтная цена отсутствует)</t>
    </r>
  </si>
  <si>
    <t>Сводная информация о значениях цен за единицу планируемого к закупке лекарственного препарата, определенных в соответствии с пунктом 2 Порядка:</t>
  </si>
  <si>
    <t>Международное непатентованное наименование  или химическое,  группировочное наименование лекарственного препарата</t>
  </si>
  <si>
    <t>Метод определения цены единицы лекарственного препарата</t>
  </si>
  <si>
    <t>Цена единицы планируемого к закупке лекарственного препарата, определенная в соответствии с пунктом 2 Порядка (руб.)</t>
  </si>
  <si>
    <t>Цена единицы планируемого к закупке лекарственного препарата, определенная в соответствии с пунктом 2 Порядка, с учетом НДС и оптовой надбавки (руб.)</t>
  </si>
  <si>
    <t>Минимальное значение цены из минимальных цен, рассчитанных с одновременным применением методов, предусмотренных пунктом 2 Порядка с учетом НДС и оптовой надбавки (руб.)</t>
  </si>
  <si>
    <t>Тарифный метод</t>
  </si>
  <si>
    <t>Расчет средневзвешенной цены</t>
  </si>
  <si>
    <t>Референтная цена</t>
  </si>
  <si>
    <t xml:space="preserve">Расчет НМЦК осуществляется в соответствии с пунктом 9 Порядка по формуле: </t>
  </si>
  <si>
    <t>Цi - цена единицы i-го лекарственного препарата с учетом НДС и оптовой надбавки</t>
  </si>
  <si>
    <t>№</t>
  </si>
  <si>
    <t>Цена ЕИ ЕСКЛП препарата с учетом НДС и оптовой надбавки, руб.</t>
  </si>
  <si>
    <t>Количество ЕИ ЕСКЛП</t>
  </si>
  <si>
    <t>Лекарственная форма, дозировка ЕСКЛП</t>
  </si>
  <si>
    <t xml:space="preserve"> ИТОГО НМЦК:</t>
  </si>
  <si>
    <t>Цены поставщиков (исполнителей, подрядчиков) за единицу товара (работы, услуги), рублей (без НДС)</t>
  </si>
  <si>
    <t>Метод сопоставимых рыночных цен (анализа рынка) (без НДС)</t>
  </si>
  <si>
    <t>Торговое наименование лекарственного препарата</t>
  </si>
  <si>
    <t>Лекарственная форма, дозировка, упаковка (полная)</t>
  </si>
  <si>
    <t>Владелец РУ/производитель/упаковщик/Выпускающий контроль</t>
  </si>
  <si>
    <t>Количество в потребительской упаковке</t>
  </si>
  <si>
    <t>Зарегистрированная предельная цена за упаковку без НДС, руб.</t>
  </si>
  <si>
    <t>РУ</t>
  </si>
  <si>
    <t>Цена единицы планируемого к закупке лекарственного препарата без учета НДС и оптовой надбавки, руб.</t>
  </si>
  <si>
    <t>Адалимумаб</t>
  </si>
  <si>
    <t>Раствор для подкожного введения 50 мг/мл</t>
  </si>
  <si>
    <t>21.20.10.214-000018-1-00040</t>
  </si>
  <si>
    <t>Далибра</t>
  </si>
  <si>
    <t>раствор для подкожного введения, 40 мг/0.8 мл, 0.8 мл - шприцы (2)  / спиртовая салфетка (2) / - пачки картонные</t>
  </si>
  <si>
    <t xml:space="preserve">Вл.Перв.Уп.Пр.Закрытое акционерное общество "БИОКАД" (ЗАО "БИОКАД"), Россия (5024048000); Вып.к.Втор.Уп.ОБЩЕСТВО С ОГРАНИЧЕННОЙ ОТВЕТСТВЕННОСТЬЮ "ПК-137" (ООО "ПК-137"), Россия (7703435199); </t>
  </si>
  <si>
    <t>ЛП-005362</t>
  </si>
  <si>
    <t>Хумира</t>
  </si>
  <si>
    <t>раствор для подкожного введения, 100 мг/мл, 0.4 мл - шприцы (2)  / в комплекте с салфеткой, пропитанной 70% изопропиловым спиртом / - пачки картонные</t>
  </si>
  <si>
    <t xml:space="preserve">Вл.Общество с ограниченной ответственностью "ЭббВи", Россия (7743855873); Перв.Уп.Втор.Уп.Пр.Веттер Фарма-Фертигунг ГмбХ и Ко.КГ, Германия (DE 146 396 543); Вып.к.ЭббВи Биотехнология ГмбХ, Германия (DE237910907 ); </t>
  </si>
  <si>
    <t>ЛП-004593</t>
  </si>
  <si>
    <t>шт</t>
  </si>
  <si>
    <t>Запрос цен: Письмо Исх.№3567 от 05.12.2023</t>
  </si>
  <si>
    <t>отсутствует</t>
  </si>
  <si>
    <t>Дата составления: 18.12.2023</t>
  </si>
  <si>
    <t>КП№1886 от 06.12.23</t>
  </si>
  <si>
    <t>КП№1995 от 14.12.23</t>
  </si>
  <si>
    <t>КП №1819 от 06.12.23</t>
  </si>
  <si>
    <t>Эксэмптия®</t>
  </si>
  <si>
    <t>раствор для подкожного введения, 40 мг/0.8 мл, 0.8 мл - шприцы (2)  / в комплекте с салфетками спиртовыми - 2 шт. / - пачки картонные</t>
  </si>
  <si>
    <t xml:space="preserve">Вл.Вып.к.Перв.Уп.Втор.Уп.Пр.Общество с ограниченной ответственностью "ПСК Фарма" (ООО "ПСК Фарма"), Россия (5010048402); </t>
  </si>
  <si>
    <t xml:space="preserve"> 2</t>
  </si>
  <si>
    <t xml:space="preserve"> 34 440,56</t>
  </si>
  <si>
    <t>ЛП-008260</t>
  </si>
</sst>
</file>

<file path=xl/styles.xml><?xml version="1.0" encoding="utf-8"?>
<styleSheet xmlns="http://schemas.openxmlformats.org/spreadsheetml/2006/main">
  <numFmts count="5">
    <numFmt numFmtId="164" formatCode="[$-10419]###\ ###"/>
    <numFmt numFmtId="165" formatCode="[$-10419]###\ ###\ ##0.00"/>
    <numFmt numFmtId="166" formatCode="#,##0.000"/>
    <numFmt numFmtId="167" formatCode="#,##0.00000"/>
    <numFmt numFmtId="168" formatCode="#,##0.00\ &quot;₽&quot;"/>
  </numFmts>
  <fonts count="38">
    <font>
      <sz val="11"/>
      <color theme="1"/>
      <name val="Calibri"/>
      <family val="2"/>
      <charset val="204"/>
      <scheme val="minor"/>
    </font>
    <font>
      <sz val="11"/>
      <color indexed="8"/>
      <name val="Calibri"/>
      <family val="2"/>
      <charset val="204"/>
    </font>
    <font>
      <b/>
      <u/>
      <sz val="12"/>
      <color indexed="8"/>
      <name val="Calibri"/>
      <family val="2"/>
      <charset val="204"/>
    </font>
    <font>
      <sz val="10"/>
      <name val="Arial Cyr"/>
      <charset val="204"/>
    </font>
    <font>
      <sz val="10"/>
      <name val="Arial Cyr"/>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9"/>
      <color indexed="8"/>
      <name val="Calibri"/>
      <family val="2"/>
      <charset val="204"/>
    </font>
    <font>
      <b/>
      <u/>
      <sz val="11"/>
      <color indexed="10"/>
      <name val="Calibri"/>
      <family val="2"/>
      <charset val="204"/>
    </font>
    <font>
      <b/>
      <sz val="11"/>
      <color theme="1"/>
      <name val="Calibri"/>
      <family val="2"/>
      <charset val="204"/>
      <scheme val="minor"/>
    </font>
    <font>
      <sz val="9"/>
      <color rgb="FF000000"/>
      <name val="Times New Roman"/>
      <family val="1"/>
      <charset val="204"/>
    </font>
    <font>
      <sz val="9"/>
      <color theme="1"/>
      <name val="Times New Roman"/>
      <family val="1"/>
      <charset val="204"/>
    </font>
    <font>
      <b/>
      <sz val="9"/>
      <color rgb="FF000000"/>
      <name val="Times New Roman"/>
      <family val="1"/>
      <charset val="204"/>
    </font>
    <font>
      <b/>
      <sz val="9"/>
      <color theme="1"/>
      <name val="Times New Roman"/>
      <family val="1"/>
      <charset val="204"/>
    </font>
    <font>
      <b/>
      <i/>
      <sz val="9"/>
      <color theme="1"/>
      <name val="Times New Roman"/>
      <family val="1"/>
      <charset val="204"/>
    </font>
    <font>
      <b/>
      <u/>
      <sz val="11"/>
      <color theme="1"/>
      <name val="Calibri"/>
      <family val="2"/>
      <charset val="204"/>
      <scheme val="minor"/>
    </font>
    <font>
      <b/>
      <u/>
      <sz val="9"/>
      <color theme="1"/>
      <name val="Times New Roman"/>
      <family val="1"/>
      <charset val="204"/>
    </font>
    <font>
      <sz val="9"/>
      <color theme="1"/>
      <name val="Calibri"/>
      <family val="2"/>
      <charset val="204"/>
      <scheme val="minor"/>
    </font>
    <font>
      <b/>
      <sz val="10"/>
      <color rgb="FF000000"/>
      <name val="Times New Roman"/>
      <family val="1"/>
      <charset val="204"/>
    </font>
    <font>
      <sz val="10"/>
      <color theme="1"/>
      <name val="Times New Roman"/>
      <family val="1"/>
      <charset val="204"/>
    </font>
    <font>
      <sz val="10"/>
      <color rgb="FF000000"/>
      <name val="Times New Roman"/>
      <family val="1"/>
      <charset val="204"/>
    </font>
    <font>
      <b/>
      <i/>
      <u/>
      <sz val="9"/>
      <color theme="1"/>
      <name val="Times New Roman"/>
      <family val="1"/>
      <charset val="204"/>
    </font>
    <font>
      <b/>
      <sz val="10"/>
      <color theme="1"/>
      <name val="Times New Roman"/>
      <family val="1"/>
      <charset val="204"/>
    </font>
    <font>
      <sz val="8"/>
      <color theme="1"/>
      <name val="Calibri"/>
      <family val="2"/>
      <charset val="204"/>
      <scheme val="minor"/>
    </font>
  </fonts>
  <fills count="46">
    <fill>
      <patternFill patternType="none"/>
    </fill>
    <fill>
      <patternFill patternType="gray125"/>
    </fill>
    <fill>
      <patternFill patternType="solid">
        <fgColor indexed="31"/>
      </patternFill>
    </fill>
    <fill>
      <patternFill patternType="solid">
        <fgColor indexed="31"/>
        <bgColor indexed="22"/>
      </patternFill>
    </fill>
    <fill>
      <patternFill patternType="solid">
        <fgColor indexed="45"/>
      </patternFill>
    </fill>
    <fill>
      <patternFill patternType="solid">
        <fgColor indexed="45"/>
        <bgColor indexed="29"/>
      </patternFill>
    </fill>
    <fill>
      <patternFill patternType="solid">
        <fgColor indexed="42"/>
      </patternFill>
    </fill>
    <fill>
      <patternFill patternType="solid">
        <fgColor indexed="42"/>
        <bgColor indexed="27"/>
      </patternFill>
    </fill>
    <fill>
      <patternFill patternType="solid">
        <fgColor indexed="46"/>
      </patternFill>
    </fill>
    <fill>
      <patternFill patternType="solid">
        <fgColor indexed="46"/>
        <bgColor indexed="24"/>
      </patternFill>
    </fill>
    <fill>
      <patternFill patternType="solid">
        <fgColor indexed="27"/>
      </patternFill>
    </fill>
    <fill>
      <patternFill patternType="solid">
        <fgColor indexed="27"/>
        <bgColor indexed="41"/>
      </patternFill>
    </fill>
    <fill>
      <patternFill patternType="solid">
        <fgColor indexed="47"/>
      </patternFill>
    </fill>
    <fill>
      <patternFill patternType="solid">
        <fgColor indexed="47"/>
        <bgColor indexed="22"/>
      </patternFill>
    </fill>
    <fill>
      <patternFill patternType="solid">
        <fgColor indexed="44"/>
      </patternFill>
    </fill>
    <fill>
      <patternFill patternType="solid">
        <fgColor indexed="44"/>
        <bgColor indexed="31"/>
      </patternFill>
    </fill>
    <fill>
      <patternFill patternType="solid">
        <fgColor indexed="29"/>
      </patternFill>
    </fill>
    <fill>
      <patternFill patternType="solid">
        <fgColor indexed="29"/>
        <bgColor indexed="45"/>
      </patternFill>
    </fill>
    <fill>
      <patternFill patternType="solid">
        <fgColor indexed="11"/>
      </patternFill>
    </fill>
    <fill>
      <patternFill patternType="solid">
        <fgColor indexed="11"/>
        <bgColor indexed="49"/>
      </patternFill>
    </fill>
    <fill>
      <patternFill patternType="solid">
        <fgColor indexed="51"/>
      </patternFill>
    </fill>
    <fill>
      <patternFill patternType="solid">
        <fgColor indexed="51"/>
        <bgColor indexed="13"/>
      </patternFill>
    </fill>
    <fill>
      <patternFill patternType="solid">
        <fgColor indexed="30"/>
      </patternFill>
    </fill>
    <fill>
      <patternFill patternType="solid">
        <fgColor indexed="30"/>
        <bgColor indexed="21"/>
      </patternFill>
    </fill>
    <fill>
      <patternFill patternType="solid">
        <fgColor indexed="36"/>
      </patternFill>
    </fill>
    <fill>
      <patternFill patternType="solid">
        <fgColor indexed="20"/>
        <bgColor indexed="36"/>
      </patternFill>
    </fill>
    <fill>
      <patternFill patternType="solid">
        <fgColor indexed="49"/>
      </patternFill>
    </fill>
    <fill>
      <patternFill patternType="solid">
        <fgColor indexed="49"/>
        <bgColor indexed="40"/>
      </patternFill>
    </fill>
    <fill>
      <patternFill patternType="solid">
        <fgColor indexed="52"/>
      </patternFill>
    </fill>
    <fill>
      <patternFill patternType="solid">
        <fgColor indexed="52"/>
        <bgColor indexed="51"/>
      </patternFill>
    </fill>
    <fill>
      <patternFill patternType="solid">
        <fgColor indexed="62"/>
      </patternFill>
    </fill>
    <fill>
      <patternFill patternType="solid">
        <fgColor indexed="62"/>
        <bgColor indexed="56"/>
      </patternFill>
    </fill>
    <fill>
      <patternFill patternType="solid">
        <fgColor indexed="10"/>
      </patternFill>
    </fill>
    <fill>
      <patternFill patternType="solid">
        <fgColor indexed="10"/>
        <bgColor indexed="60"/>
      </patternFill>
    </fill>
    <fill>
      <patternFill patternType="solid">
        <fgColor indexed="57"/>
      </patternFill>
    </fill>
    <fill>
      <patternFill patternType="solid">
        <fgColor indexed="57"/>
        <bgColor indexed="21"/>
      </patternFill>
    </fill>
    <fill>
      <patternFill patternType="solid">
        <fgColor indexed="53"/>
      </patternFill>
    </fill>
    <fill>
      <patternFill patternType="solid">
        <fgColor indexed="53"/>
        <bgColor indexed="52"/>
      </patternFill>
    </fill>
    <fill>
      <patternFill patternType="solid">
        <fgColor indexed="22"/>
      </patternFill>
    </fill>
    <fill>
      <patternFill patternType="solid">
        <fgColor indexed="22"/>
        <bgColor indexed="31"/>
      </patternFill>
    </fill>
    <fill>
      <patternFill patternType="solid">
        <fgColor indexed="55"/>
      </patternFill>
    </fill>
    <fill>
      <patternFill patternType="solid">
        <fgColor indexed="55"/>
        <bgColor indexed="23"/>
      </patternFill>
    </fill>
    <fill>
      <patternFill patternType="solid">
        <fgColor indexed="43"/>
      </patternFill>
    </fill>
    <fill>
      <patternFill patternType="solid">
        <fgColor indexed="43"/>
        <bgColor indexed="26"/>
      </patternFill>
    </fill>
    <fill>
      <patternFill patternType="solid">
        <fgColor indexed="26"/>
      </patternFill>
    </fill>
    <fill>
      <patternFill patternType="solid">
        <fgColor indexed="26"/>
        <bgColor indexed="9"/>
      </patternFill>
    </fill>
  </fills>
  <borders count="18">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061">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6" fillId="12" borderId="1" applyNumberFormat="0" applyAlignment="0" applyProtection="0"/>
    <xf numFmtId="0" fontId="6" fillId="12" borderId="1" applyNumberFormat="0" applyAlignment="0" applyProtection="0"/>
    <xf numFmtId="0" fontId="6" fillId="12" borderId="1" applyNumberFormat="0" applyAlignment="0" applyProtection="0"/>
    <xf numFmtId="0" fontId="6" fillId="12" borderId="1" applyNumberFormat="0" applyAlignment="0" applyProtection="0"/>
    <xf numFmtId="0" fontId="6" fillId="12" borderId="1" applyNumberFormat="0" applyAlignment="0" applyProtection="0"/>
    <xf numFmtId="0" fontId="6" fillId="12" borderId="1" applyNumberFormat="0" applyAlignment="0" applyProtection="0"/>
    <xf numFmtId="0" fontId="6" fillId="13" borderId="1" applyNumberFormat="0" applyAlignment="0" applyProtection="0"/>
    <xf numFmtId="0" fontId="6" fillId="13" borderId="1" applyNumberFormat="0" applyAlignment="0" applyProtection="0"/>
    <xf numFmtId="0" fontId="6" fillId="13" borderId="1" applyNumberFormat="0" applyAlignment="0" applyProtection="0"/>
    <xf numFmtId="0" fontId="6" fillId="13" borderId="1" applyNumberFormat="0" applyAlignment="0" applyProtection="0"/>
    <xf numFmtId="0" fontId="6" fillId="12" borderId="1" applyNumberFormat="0" applyAlignment="0" applyProtection="0"/>
    <xf numFmtId="0" fontId="6" fillId="12" borderId="1" applyNumberFormat="0" applyAlignment="0" applyProtection="0"/>
    <xf numFmtId="0" fontId="6" fillId="12" borderId="1" applyNumberFormat="0" applyAlignment="0" applyProtection="0"/>
    <xf numFmtId="0" fontId="6" fillId="12" borderId="1" applyNumberFormat="0" applyAlignment="0" applyProtection="0"/>
    <xf numFmtId="0" fontId="6" fillId="12" borderId="1" applyNumberFormat="0" applyAlignment="0" applyProtection="0"/>
    <xf numFmtId="0" fontId="6" fillId="13" borderId="1" applyNumberFormat="0" applyAlignment="0" applyProtection="0"/>
    <xf numFmtId="0" fontId="6" fillId="12" borderId="1" applyNumberFormat="0" applyAlignment="0" applyProtection="0"/>
    <xf numFmtId="0" fontId="6" fillId="13" borderId="1" applyNumberFormat="0" applyAlignment="0" applyProtection="0"/>
    <xf numFmtId="0" fontId="6" fillId="12" borderId="1" applyNumberFormat="0" applyAlignment="0" applyProtection="0"/>
    <xf numFmtId="0" fontId="6" fillId="13" borderId="1" applyNumberFormat="0" applyAlignment="0" applyProtection="0"/>
    <xf numFmtId="0" fontId="6" fillId="12" borderId="1" applyNumberFormat="0" applyAlignment="0" applyProtection="0"/>
    <xf numFmtId="0" fontId="6" fillId="13" borderId="1" applyNumberFormat="0" applyAlignment="0" applyProtection="0"/>
    <xf numFmtId="0" fontId="6" fillId="12" borderId="1" applyNumberFormat="0" applyAlignment="0" applyProtection="0"/>
    <xf numFmtId="0" fontId="6" fillId="13" borderId="1" applyNumberFormat="0" applyAlignment="0" applyProtection="0"/>
    <xf numFmtId="0" fontId="6" fillId="13" borderId="1" applyNumberFormat="0" applyAlignment="0" applyProtection="0"/>
    <xf numFmtId="0" fontId="6" fillId="13" borderId="1" applyNumberFormat="0" applyAlignment="0" applyProtection="0"/>
    <xf numFmtId="0" fontId="6" fillId="13" borderId="1" applyNumberFormat="0" applyAlignment="0" applyProtection="0"/>
    <xf numFmtId="0" fontId="6" fillId="12" borderId="1" applyNumberFormat="0" applyAlignment="0" applyProtection="0"/>
    <xf numFmtId="0" fontId="6" fillId="12" borderId="1" applyNumberFormat="0" applyAlignment="0" applyProtection="0"/>
    <xf numFmtId="0" fontId="6" fillId="12" borderId="1" applyNumberFormat="0" applyAlignment="0" applyProtection="0"/>
    <xf numFmtId="0" fontId="6" fillId="13" borderId="1" applyNumberFormat="0" applyAlignment="0" applyProtection="0"/>
    <xf numFmtId="0" fontId="6" fillId="13" borderId="1" applyNumberFormat="0" applyAlignment="0" applyProtection="0"/>
    <xf numFmtId="0" fontId="6" fillId="13" borderId="1" applyNumberFormat="0" applyAlignment="0" applyProtection="0"/>
    <xf numFmtId="0" fontId="6" fillId="12" borderId="1" applyNumberFormat="0" applyAlignment="0" applyProtection="0"/>
    <xf numFmtId="0" fontId="6" fillId="13" borderId="1" applyNumberFormat="0" applyAlignment="0" applyProtection="0"/>
    <xf numFmtId="0" fontId="6" fillId="12" borderId="1" applyNumberFormat="0" applyAlignment="0" applyProtection="0"/>
    <xf numFmtId="0" fontId="6" fillId="12" borderId="1" applyNumberFormat="0" applyAlignment="0" applyProtection="0"/>
    <xf numFmtId="0" fontId="6" fillId="12" borderId="1" applyNumberFormat="0" applyAlignment="0" applyProtection="0"/>
    <xf numFmtId="0" fontId="6" fillId="12" borderId="1" applyNumberFormat="0" applyAlignment="0" applyProtection="0"/>
    <xf numFmtId="0" fontId="6" fillId="12" borderId="1" applyNumberFormat="0" applyAlignment="0" applyProtection="0"/>
    <xf numFmtId="0" fontId="6" fillId="12" borderId="1" applyNumberFormat="0" applyAlignment="0" applyProtection="0"/>
    <xf numFmtId="0" fontId="6" fillId="12" borderId="1" applyNumberFormat="0" applyAlignment="0" applyProtection="0"/>
    <xf numFmtId="0" fontId="6" fillId="12" borderId="1" applyNumberFormat="0" applyAlignment="0" applyProtection="0"/>
    <xf numFmtId="0" fontId="6" fillId="12" borderId="1" applyNumberFormat="0" applyAlignment="0" applyProtection="0"/>
    <xf numFmtId="0" fontId="6" fillId="12" borderId="1" applyNumberFormat="0" applyAlignment="0" applyProtection="0"/>
    <xf numFmtId="0" fontId="7" fillId="38" borderId="2" applyNumberFormat="0" applyAlignment="0" applyProtection="0"/>
    <xf numFmtId="0" fontId="7" fillId="38" borderId="2" applyNumberFormat="0" applyAlignment="0" applyProtection="0"/>
    <xf numFmtId="0" fontId="7" fillId="38" borderId="2" applyNumberFormat="0" applyAlignment="0" applyProtection="0"/>
    <xf numFmtId="0" fontId="7" fillId="38" borderId="2" applyNumberFormat="0" applyAlignment="0" applyProtection="0"/>
    <xf numFmtId="0" fontId="7" fillId="38" borderId="2" applyNumberFormat="0" applyAlignment="0" applyProtection="0"/>
    <xf numFmtId="0" fontId="7" fillId="38" borderId="2" applyNumberFormat="0" applyAlignment="0" applyProtection="0"/>
    <xf numFmtId="0" fontId="7" fillId="39" borderId="2" applyNumberFormat="0" applyAlignment="0" applyProtection="0"/>
    <xf numFmtId="0" fontId="7" fillId="39" borderId="2" applyNumberFormat="0" applyAlignment="0" applyProtection="0"/>
    <xf numFmtId="0" fontId="7" fillId="39" borderId="2" applyNumberFormat="0" applyAlignment="0" applyProtection="0"/>
    <xf numFmtId="0" fontId="7" fillId="39" borderId="2" applyNumberFormat="0" applyAlignment="0" applyProtection="0"/>
    <xf numFmtId="0" fontId="7" fillId="38" borderId="2" applyNumberFormat="0" applyAlignment="0" applyProtection="0"/>
    <xf numFmtId="0" fontId="7" fillId="38" borderId="2" applyNumberFormat="0" applyAlignment="0" applyProtection="0"/>
    <xf numFmtId="0" fontId="7" fillId="38" borderId="2" applyNumberFormat="0" applyAlignment="0" applyProtection="0"/>
    <xf numFmtId="0" fontId="7" fillId="38" borderId="2" applyNumberFormat="0" applyAlignment="0" applyProtection="0"/>
    <xf numFmtId="0" fontId="7" fillId="38" borderId="2" applyNumberFormat="0" applyAlignment="0" applyProtection="0"/>
    <xf numFmtId="0" fontId="7" fillId="39" borderId="2" applyNumberFormat="0" applyAlignment="0" applyProtection="0"/>
    <xf numFmtId="0" fontId="7" fillId="38" borderId="2" applyNumberFormat="0" applyAlignment="0" applyProtection="0"/>
    <xf numFmtId="0" fontId="7" fillId="39" borderId="2" applyNumberFormat="0" applyAlignment="0" applyProtection="0"/>
    <xf numFmtId="0" fontId="7" fillId="38" borderId="2" applyNumberFormat="0" applyAlignment="0" applyProtection="0"/>
    <xf numFmtId="0" fontId="7" fillId="39" borderId="2" applyNumberFormat="0" applyAlignment="0" applyProtection="0"/>
    <xf numFmtId="0" fontId="7" fillId="38" borderId="2" applyNumberFormat="0" applyAlignment="0" applyProtection="0"/>
    <xf numFmtId="0" fontId="7" fillId="39" borderId="2" applyNumberFormat="0" applyAlignment="0" applyProtection="0"/>
    <xf numFmtId="0" fontId="7" fillId="38" borderId="2" applyNumberFormat="0" applyAlignment="0" applyProtection="0"/>
    <xf numFmtId="0" fontId="7" fillId="39" borderId="2" applyNumberFormat="0" applyAlignment="0" applyProtection="0"/>
    <xf numFmtId="0" fontId="7" fillId="39" borderId="2" applyNumberFormat="0" applyAlignment="0" applyProtection="0"/>
    <xf numFmtId="0" fontId="7" fillId="39" borderId="2" applyNumberFormat="0" applyAlignment="0" applyProtection="0"/>
    <xf numFmtId="0" fontId="7" fillId="39" borderId="2" applyNumberFormat="0" applyAlignment="0" applyProtection="0"/>
    <xf numFmtId="0" fontId="7" fillId="38" borderId="2" applyNumberFormat="0" applyAlignment="0" applyProtection="0"/>
    <xf numFmtId="0" fontId="7" fillId="38" borderId="2" applyNumberFormat="0" applyAlignment="0" applyProtection="0"/>
    <xf numFmtId="0" fontId="7" fillId="38" borderId="2" applyNumberFormat="0" applyAlignment="0" applyProtection="0"/>
    <xf numFmtId="0" fontId="7" fillId="39" borderId="2" applyNumberFormat="0" applyAlignment="0" applyProtection="0"/>
    <xf numFmtId="0" fontId="7" fillId="39" borderId="2" applyNumberFormat="0" applyAlignment="0" applyProtection="0"/>
    <xf numFmtId="0" fontId="7" fillId="39" borderId="2" applyNumberFormat="0" applyAlignment="0" applyProtection="0"/>
    <xf numFmtId="0" fontId="7" fillId="38" borderId="2" applyNumberFormat="0" applyAlignment="0" applyProtection="0"/>
    <xf numFmtId="0" fontId="7" fillId="39" borderId="2" applyNumberFormat="0" applyAlignment="0" applyProtection="0"/>
    <xf numFmtId="0" fontId="7" fillId="38" borderId="2" applyNumberFormat="0" applyAlignment="0" applyProtection="0"/>
    <xf numFmtId="0" fontId="7" fillId="38" borderId="2" applyNumberFormat="0" applyAlignment="0" applyProtection="0"/>
    <xf numFmtId="0" fontId="7" fillId="38" borderId="2" applyNumberFormat="0" applyAlignment="0" applyProtection="0"/>
    <xf numFmtId="0" fontId="7" fillId="38" borderId="2" applyNumberFormat="0" applyAlignment="0" applyProtection="0"/>
    <xf numFmtId="0" fontId="7" fillId="38" borderId="2" applyNumberFormat="0" applyAlignment="0" applyProtection="0"/>
    <xf numFmtId="0" fontId="7" fillId="38" borderId="2" applyNumberFormat="0" applyAlignment="0" applyProtection="0"/>
    <xf numFmtId="0" fontId="7" fillId="38" borderId="2" applyNumberFormat="0" applyAlignment="0" applyProtection="0"/>
    <xf numFmtId="0" fontId="7" fillId="38" borderId="2" applyNumberFormat="0" applyAlignment="0" applyProtection="0"/>
    <xf numFmtId="0" fontId="7" fillId="38" borderId="2" applyNumberFormat="0" applyAlignment="0" applyProtection="0"/>
    <xf numFmtId="0" fontId="7" fillId="38" borderId="2" applyNumberFormat="0" applyAlignment="0" applyProtection="0"/>
    <xf numFmtId="0" fontId="8" fillId="38" borderId="1" applyNumberFormat="0" applyAlignment="0" applyProtection="0"/>
    <xf numFmtId="0" fontId="8" fillId="38" borderId="1" applyNumberFormat="0" applyAlignment="0" applyProtection="0"/>
    <xf numFmtId="0" fontId="8" fillId="38" borderId="1" applyNumberFormat="0" applyAlignment="0" applyProtection="0"/>
    <xf numFmtId="0" fontId="8" fillId="38" borderId="1" applyNumberFormat="0" applyAlignment="0" applyProtection="0"/>
    <xf numFmtId="0" fontId="8" fillId="38" borderId="1" applyNumberFormat="0" applyAlignment="0" applyProtection="0"/>
    <xf numFmtId="0" fontId="8" fillId="38" borderId="1" applyNumberFormat="0" applyAlignment="0" applyProtection="0"/>
    <xf numFmtId="0" fontId="8" fillId="39" borderId="1" applyNumberFormat="0" applyAlignment="0" applyProtection="0"/>
    <xf numFmtId="0" fontId="8" fillId="39" borderId="1" applyNumberFormat="0" applyAlignment="0" applyProtection="0"/>
    <xf numFmtId="0" fontId="8" fillId="39" borderId="1" applyNumberFormat="0" applyAlignment="0" applyProtection="0"/>
    <xf numFmtId="0" fontId="8" fillId="39" borderId="1" applyNumberFormat="0" applyAlignment="0" applyProtection="0"/>
    <xf numFmtId="0" fontId="8" fillId="38" borderId="1" applyNumberFormat="0" applyAlignment="0" applyProtection="0"/>
    <xf numFmtId="0" fontId="8" fillId="38" borderId="1" applyNumberFormat="0" applyAlignment="0" applyProtection="0"/>
    <xf numFmtId="0" fontId="8" fillId="38" borderId="1" applyNumberFormat="0" applyAlignment="0" applyProtection="0"/>
    <xf numFmtId="0" fontId="8" fillId="38" borderId="1" applyNumberFormat="0" applyAlignment="0" applyProtection="0"/>
    <xf numFmtId="0" fontId="8" fillId="38" borderId="1" applyNumberFormat="0" applyAlignment="0" applyProtection="0"/>
    <xf numFmtId="0" fontId="8" fillId="39" borderId="1" applyNumberFormat="0" applyAlignment="0" applyProtection="0"/>
    <xf numFmtId="0" fontId="8" fillId="38" borderId="1" applyNumberFormat="0" applyAlignment="0" applyProtection="0"/>
    <xf numFmtId="0" fontId="8" fillId="39" borderId="1" applyNumberFormat="0" applyAlignment="0" applyProtection="0"/>
    <xf numFmtId="0" fontId="8" fillId="38" borderId="1" applyNumberFormat="0" applyAlignment="0" applyProtection="0"/>
    <xf numFmtId="0" fontId="8" fillId="39" borderId="1" applyNumberFormat="0" applyAlignment="0" applyProtection="0"/>
    <xf numFmtId="0" fontId="8" fillId="38" borderId="1" applyNumberFormat="0" applyAlignment="0" applyProtection="0"/>
    <xf numFmtId="0" fontId="8" fillId="39" borderId="1" applyNumberFormat="0" applyAlignment="0" applyProtection="0"/>
    <xf numFmtId="0" fontId="8" fillId="38" borderId="1" applyNumberFormat="0" applyAlignment="0" applyProtection="0"/>
    <xf numFmtId="0" fontId="8" fillId="39" borderId="1" applyNumberFormat="0" applyAlignment="0" applyProtection="0"/>
    <xf numFmtId="0" fontId="8" fillId="39" borderId="1" applyNumberFormat="0" applyAlignment="0" applyProtection="0"/>
    <xf numFmtId="0" fontId="8" fillId="39" borderId="1" applyNumberFormat="0" applyAlignment="0" applyProtection="0"/>
    <xf numFmtId="0" fontId="8" fillId="39" borderId="1" applyNumberFormat="0" applyAlignment="0" applyProtection="0"/>
    <xf numFmtId="0" fontId="8" fillId="38" borderId="1" applyNumberFormat="0" applyAlignment="0" applyProtection="0"/>
    <xf numFmtId="0" fontId="8" fillId="38" borderId="1" applyNumberFormat="0" applyAlignment="0" applyProtection="0"/>
    <xf numFmtId="0" fontId="8" fillId="38" borderId="1" applyNumberFormat="0" applyAlignment="0" applyProtection="0"/>
    <xf numFmtId="0" fontId="8" fillId="39" borderId="1" applyNumberFormat="0" applyAlignment="0" applyProtection="0"/>
    <xf numFmtId="0" fontId="8" fillId="39" borderId="1" applyNumberFormat="0" applyAlignment="0" applyProtection="0"/>
    <xf numFmtId="0" fontId="8" fillId="39" borderId="1" applyNumberFormat="0" applyAlignment="0" applyProtection="0"/>
    <xf numFmtId="0" fontId="8" fillId="38" borderId="1" applyNumberFormat="0" applyAlignment="0" applyProtection="0"/>
    <xf numFmtId="0" fontId="8" fillId="39" borderId="1" applyNumberFormat="0" applyAlignment="0" applyProtection="0"/>
    <xf numFmtId="0" fontId="8" fillId="38" borderId="1" applyNumberFormat="0" applyAlignment="0" applyProtection="0"/>
    <xf numFmtId="0" fontId="8" fillId="38" borderId="1" applyNumberFormat="0" applyAlignment="0" applyProtection="0"/>
    <xf numFmtId="0" fontId="8" fillId="38" borderId="1" applyNumberFormat="0" applyAlignment="0" applyProtection="0"/>
    <xf numFmtId="0" fontId="8" fillId="38" borderId="1" applyNumberFormat="0" applyAlignment="0" applyProtection="0"/>
    <xf numFmtId="0" fontId="8" fillId="38" borderId="1" applyNumberFormat="0" applyAlignment="0" applyProtection="0"/>
    <xf numFmtId="0" fontId="8" fillId="38" borderId="1" applyNumberFormat="0" applyAlignment="0" applyProtection="0"/>
    <xf numFmtId="0" fontId="8" fillId="38" borderId="1" applyNumberFormat="0" applyAlignment="0" applyProtection="0"/>
    <xf numFmtId="0" fontId="8" fillId="38" borderId="1" applyNumberFormat="0" applyAlignment="0" applyProtection="0"/>
    <xf numFmtId="0" fontId="8" fillId="38" borderId="1" applyNumberFormat="0" applyAlignment="0" applyProtection="0"/>
    <xf numFmtId="0" fontId="8" fillId="38" borderId="1" applyNumberFormat="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4" applyNumberFormat="0" applyFill="0" applyAlignment="0" applyProtection="0"/>
    <xf numFmtId="0" fontId="10" fillId="0" borderId="4" applyNumberFormat="0" applyFill="0" applyAlignment="0" applyProtection="0"/>
    <xf numFmtId="0" fontId="10" fillId="0" borderId="4" applyNumberFormat="0" applyFill="0" applyAlignment="0" applyProtection="0"/>
    <xf numFmtId="0" fontId="10" fillId="0" borderId="4" applyNumberFormat="0" applyFill="0" applyAlignment="0" applyProtection="0"/>
    <xf numFmtId="0" fontId="10" fillId="0" borderId="4" applyNumberFormat="0" applyFill="0" applyAlignment="0" applyProtection="0"/>
    <xf numFmtId="0" fontId="10" fillId="0" borderId="4" applyNumberFormat="0" applyFill="0" applyAlignment="0" applyProtection="0"/>
    <xf numFmtId="0" fontId="10" fillId="0" borderId="4" applyNumberFormat="0" applyFill="0" applyAlignment="0" applyProtection="0"/>
    <xf numFmtId="0" fontId="10" fillId="0" borderId="4" applyNumberFormat="0" applyFill="0" applyAlignment="0" applyProtection="0"/>
    <xf numFmtId="0" fontId="10" fillId="0" borderId="4" applyNumberFormat="0" applyFill="0" applyAlignment="0" applyProtection="0"/>
    <xf numFmtId="0" fontId="10" fillId="0" borderId="4" applyNumberFormat="0" applyFill="0" applyAlignment="0" applyProtection="0"/>
    <xf numFmtId="0" fontId="10" fillId="0" borderId="4" applyNumberFormat="0" applyFill="0" applyAlignment="0" applyProtection="0"/>
    <xf numFmtId="0" fontId="10" fillId="0" borderId="4" applyNumberFormat="0" applyFill="0" applyAlignment="0" applyProtection="0"/>
    <xf numFmtId="0" fontId="10" fillId="0" borderId="4" applyNumberFormat="0" applyFill="0" applyAlignment="0" applyProtection="0"/>
    <xf numFmtId="0" fontId="10" fillId="0" borderId="4" applyNumberFormat="0" applyFill="0" applyAlignment="0" applyProtection="0"/>
    <xf numFmtId="0" fontId="10" fillId="0" borderId="4" applyNumberFormat="0" applyFill="0" applyAlignment="0" applyProtection="0"/>
    <xf numFmtId="0" fontId="10" fillId="0" borderId="4" applyNumberFormat="0" applyFill="0" applyAlignment="0" applyProtection="0"/>
    <xf numFmtId="0" fontId="10" fillId="0" borderId="4" applyNumberFormat="0" applyFill="0" applyAlignment="0" applyProtection="0"/>
    <xf numFmtId="0" fontId="10" fillId="0" borderId="4" applyNumberFormat="0" applyFill="0" applyAlignment="0" applyProtection="0"/>
    <xf numFmtId="0" fontId="10" fillId="0" borderId="4" applyNumberFormat="0" applyFill="0" applyAlignment="0" applyProtection="0"/>
    <xf numFmtId="0" fontId="10" fillId="0" borderId="4" applyNumberFormat="0" applyFill="0" applyAlignment="0" applyProtection="0"/>
    <xf numFmtId="0" fontId="10" fillId="0" borderId="4" applyNumberFormat="0" applyFill="0" applyAlignment="0" applyProtection="0"/>
    <xf numFmtId="0" fontId="10" fillId="0" borderId="4" applyNumberFormat="0" applyFill="0" applyAlignment="0" applyProtection="0"/>
    <xf numFmtId="0" fontId="10" fillId="0" borderId="4" applyNumberFormat="0" applyFill="0" applyAlignment="0" applyProtection="0"/>
    <xf numFmtId="0" fontId="10" fillId="0" borderId="4" applyNumberFormat="0" applyFill="0" applyAlignment="0" applyProtection="0"/>
    <xf numFmtId="0" fontId="10" fillId="0" borderId="4"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13" fillId="40" borderId="7" applyNumberFormat="0" applyAlignment="0" applyProtection="0"/>
    <xf numFmtId="0" fontId="13" fillId="40" borderId="7" applyNumberFormat="0" applyAlignment="0" applyProtection="0"/>
    <xf numFmtId="0" fontId="13" fillId="40" borderId="7" applyNumberFormat="0" applyAlignment="0" applyProtection="0"/>
    <xf numFmtId="0" fontId="13" fillId="40" borderId="7" applyNumberFormat="0" applyAlignment="0" applyProtection="0"/>
    <xf numFmtId="0" fontId="13" fillId="40" borderId="7" applyNumberFormat="0" applyAlignment="0" applyProtection="0"/>
    <xf numFmtId="0" fontId="13" fillId="40" borderId="7" applyNumberFormat="0" applyAlignment="0" applyProtection="0"/>
    <xf numFmtId="0" fontId="13" fillId="41" borderId="7" applyNumberFormat="0" applyAlignment="0" applyProtection="0"/>
    <xf numFmtId="0" fontId="13" fillId="41" borderId="7" applyNumberFormat="0" applyAlignment="0" applyProtection="0"/>
    <xf numFmtId="0" fontId="13" fillId="41" borderId="7" applyNumberFormat="0" applyAlignment="0" applyProtection="0"/>
    <xf numFmtId="0" fontId="13" fillId="41" borderId="7" applyNumberFormat="0" applyAlignment="0" applyProtection="0"/>
    <xf numFmtId="0" fontId="13" fillId="40" borderId="7" applyNumberFormat="0" applyAlignment="0" applyProtection="0"/>
    <xf numFmtId="0" fontId="13" fillId="40" borderId="7" applyNumberFormat="0" applyAlignment="0" applyProtection="0"/>
    <xf numFmtId="0" fontId="13" fillId="40" borderId="7" applyNumberFormat="0" applyAlignment="0" applyProtection="0"/>
    <xf numFmtId="0" fontId="13" fillId="40" borderId="7" applyNumberFormat="0" applyAlignment="0" applyProtection="0"/>
    <xf numFmtId="0" fontId="13" fillId="40" borderId="7" applyNumberFormat="0" applyAlignment="0" applyProtection="0"/>
    <xf numFmtId="0" fontId="13" fillId="41" borderId="7" applyNumberFormat="0" applyAlignment="0" applyProtection="0"/>
    <xf numFmtId="0" fontId="13" fillId="40" borderId="7" applyNumberFormat="0" applyAlignment="0" applyProtection="0"/>
    <xf numFmtId="0" fontId="13" fillId="41" borderId="7" applyNumberFormat="0" applyAlignment="0" applyProtection="0"/>
    <xf numFmtId="0" fontId="13" fillId="40" borderId="7" applyNumberFormat="0" applyAlignment="0" applyProtection="0"/>
    <xf numFmtId="0" fontId="13" fillId="41" borderId="7" applyNumberFormat="0" applyAlignment="0" applyProtection="0"/>
    <xf numFmtId="0" fontId="13" fillId="40" borderId="7" applyNumberFormat="0" applyAlignment="0" applyProtection="0"/>
    <xf numFmtId="0" fontId="13" fillId="41" borderId="7" applyNumberFormat="0" applyAlignment="0" applyProtection="0"/>
    <xf numFmtId="0" fontId="13" fillId="40" borderId="7" applyNumberFormat="0" applyAlignment="0" applyProtection="0"/>
    <xf numFmtId="0" fontId="13" fillId="41" borderId="7" applyNumberFormat="0" applyAlignment="0" applyProtection="0"/>
    <xf numFmtId="0" fontId="13" fillId="41" borderId="7" applyNumberFormat="0" applyAlignment="0" applyProtection="0"/>
    <xf numFmtId="0" fontId="13" fillId="41" borderId="7" applyNumberFormat="0" applyAlignment="0" applyProtection="0"/>
    <xf numFmtId="0" fontId="13" fillId="41" borderId="7" applyNumberFormat="0" applyAlignment="0" applyProtection="0"/>
    <xf numFmtId="0" fontId="13" fillId="40" borderId="7" applyNumberFormat="0" applyAlignment="0" applyProtection="0"/>
    <xf numFmtId="0" fontId="13" fillId="40" borderId="7" applyNumberFormat="0" applyAlignment="0" applyProtection="0"/>
    <xf numFmtId="0" fontId="13" fillId="40" borderId="7" applyNumberFormat="0" applyAlignment="0" applyProtection="0"/>
    <xf numFmtId="0" fontId="13" fillId="41" borderId="7" applyNumberFormat="0" applyAlignment="0" applyProtection="0"/>
    <xf numFmtId="0" fontId="13" fillId="41" borderId="7" applyNumberFormat="0" applyAlignment="0" applyProtection="0"/>
    <xf numFmtId="0" fontId="13" fillId="41" borderId="7" applyNumberFormat="0" applyAlignment="0" applyProtection="0"/>
    <xf numFmtId="0" fontId="13" fillId="40" borderId="7" applyNumberFormat="0" applyAlignment="0" applyProtection="0"/>
    <xf numFmtId="0" fontId="13" fillId="41" borderId="7" applyNumberFormat="0" applyAlignment="0" applyProtection="0"/>
    <xf numFmtId="0" fontId="13" fillId="40" borderId="7" applyNumberFormat="0" applyAlignment="0" applyProtection="0"/>
    <xf numFmtId="0" fontId="13" fillId="40" borderId="7" applyNumberFormat="0" applyAlignment="0" applyProtection="0"/>
    <xf numFmtId="0" fontId="13" fillId="40" borderId="7" applyNumberFormat="0" applyAlignment="0" applyProtection="0"/>
    <xf numFmtId="0" fontId="13" fillId="40" borderId="7" applyNumberFormat="0" applyAlignment="0" applyProtection="0"/>
    <xf numFmtId="0" fontId="13" fillId="40" borderId="7" applyNumberFormat="0" applyAlignment="0" applyProtection="0"/>
    <xf numFmtId="0" fontId="13" fillId="40" borderId="7" applyNumberFormat="0" applyAlignment="0" applyProtection="0"/>
    <xf numFmtId="0" fontId="13" fillId="40" borderId="7" applyNumberFormat="0" applyAlignment="0" applyProtection="0"/>
    <xf numFmtId="0" fontId="13" fillId="40" borderId="7" applyNumberFormat="0" applyAlignment="0" applyProtection="0"/>
    <xf numFmtId="0" fontId="13" fillId="40" borderId="7" applyNumberFormat="0" applyAlignment="0" applyProtection="0"/>
    <xf numFmtId="0" fontId="13" fillId="40" borderId="7" applyNumberFormat="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3" borderId="0" applyNumberFormat="0" applyBorder="0" applyAlignment="0" applyProtection="0"/>
    <xf numFmtId="0" fontId="15" fillId="42" borderId="0" applyNumberFormat="0" applyBorder="0" applyAlignment="0" applyProtection="0"/>
    <xf numFmtId="0" fontId="15" fillId="43" borderId="0" applyNumberFormat="0" applyBorder="0" applyAlignment="0" applyProtection="0"/>
    <xf numFmtId="0" fontId="15" fillId="42" borderId="0" applyNumberFormat="0" applyBorder="0" applyAlignment="0" applyProtection="0"/>
    <xf numFmtId="0" fontId="15" fillId="43" borderId="0" applyNumberFormat="0" applyBorder="0" applyAlignment="0" applyProtection="0"/>
    <xf numFmtId="0" fontId="15" fillId="42" borderId="0" applyNumberFormat="0" applyBorder="0" applyAlignment="0" applyProtection="0"/>
    <xf numFmtId="0" fontId="15" fillId="43" borderId="0" applyNumberFormat="0" applyBorder="0" applyAlignment="0" applyProtection="0"/>
    <xf numFmtId="0" fontId="15" fillId="42"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5" fillId="43" borderId="0" applyNumberFormat="0" applyBorder="0" applyAlignment="0" applyProtection="0"/>
    <xf numFmtId="0" fontId="15" fillId="42" borderId="0" applyNumberFormat="0" applyBorder="0" applyAlignment="0" applyProtection="0"/>
    <xf numFmtId="0" fontId="15" fillId="43"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4" fillId="0" borderId="0"/>
    <xf numFmtId="0" fontId="1"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1" fillId="0" borderId="0"/>
    <xf numFmtId="0" fontId="1"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1"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1" fillId="0" borderId="0"/>
    <xf numFmtId="0" fontId="4" fillId="0" borderId="0"/>
    <xf numFmtId="0" fontId="1" fillId="0" borderId="0"/>
    <xf numFmtId="0" fontId="4" fillId="0" borderId="0"/>
    <xf numFmtId="0" fontId="4" fillId="0" borderId="0"/>
    <xf numFmtId="0" fontId="4" fillId="0" borderId="0"/>
    <xf numFmtId="0" fontId="4" fillId="0" borderId="0"/>
    <xf numFmtId="0" fontId="1" fillId="0" borderId="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1" fillId="0" borderId="0"/>
    <xf numFmtId="0" fontId="1" fillId="0" borderId="0"/>
    <xf numFmtId="0" fontId="1" fillId="0" borderId="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4" fillId="0" borderId="0"/>
    <xf numFmtId="0" fontId="1"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4" fillId="0" borderId="0"/>
    <xf numFmtId="0" fontId="4" fillId="0" borderId="0"/>
    <xf numFmtId="0" fontId="4" fillId="0" borderId="0"/>
    <xf numFmtId="0" fontId="1"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1" fillId="0" borderId="0"/>
    <xf numFmtId="0" fontId="1" fillId="0" borderId="0"/>
    <xf numFmtId="0" fontId="1" fillId="0" borderId="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4" fillId="0" borderId="0"/>
    <xf numFmtId="0" fontId="4" fillId="0" borderId="0"/>
    <xf numFmtId="0" fontId="4" fillId="0" borderId="0"/>
    <xf numFmtId="0" fontId="1" fillId="0" borderId="0"/>
    <xf numFmtId="0" fontId="4" fillId="0" borderId="0"/>
    <xf numFmtId="0" fontId="4" fillId="0" borderId="0"/>
    <xf numFmtId="0" fontId="1" fillId="0" borderId="0"/>
    <xf numFmtId="0" fontId="4" fillId="0" borderId="0"/>
    <xf numFmtId="0" fontId="1" fillId="0" borderId="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4" fillId="0" borderId="0"/>
    <xf numFmtId="0" fontId="4" fillId="0" borderId="0"/>
    <xf numFmtId="0" fontId="1" fillId="0" borderId="0"/>
    <xf numFmtId="0" fontId="4" fillId="0" borderId="0"/>
    <xf numFmtId="0" fontId="1"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1" fillId="0" borderId="0"/>
    <xf numFmtId="0" fontId="1"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3" fillId="0" borderId="0"/>
    <xf numFmtId="0" fontId="1" fillId="0" borderId="0"/>
    <xf numFmtId="0" fontId="3" fillId="0" borderId="0"/>
    <xf numFmtId="0" fontId="3"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 fillId="44" borderId="8" applyNumberFormat="0" applyFont="0" applyAlignment="0" applyProtection="0"/>
    <xf numFmtId="0" fontId="1" fillId="44" borderId="8" applyNumberFormat="0" applyFont="0" applyAlignment="0" applyProtection="0"/>
    <xf numFmtId="0" fontId="1" fillId="44" borderId="8" applyNumberFormat="0" applyFont="0" applyAlignment="0" applyProtection="0"/>
    <xf numFmtId="0" fontId="1" fillId="44" borderId="8" applyNumberFormat="0" applyFont="0" applyAlignment="0" applyProtection="0"/>
    <xf numFmtId="0" fontId="1" fillId="44" borderId="8" applyNumberFormat="0" applyFont="0" applyAlignment="0" applyProtection="0"/>
    <xf numFmtId="0" fontId="1" fillId="44" borderId="8" applyNumberFormat="0" applyFont="0" applyAlignment="0" applyProtection="0"/>
    <xf numFmtId="0" fontId="1" fillId="45" borderId="8" applyNumberFormat="0" applyAlignment="0" applyProtection="0"/>
    <xf numFmtId="0" fontId="1" fillId="45" borderId="8" applyNumberFormat="0" applyAlignment="0" applyProtection="0"/>
    <xf numFmtId="0" fontId="1" fillId="45" borderId="8" applyNumberFormat="0" applyAlignment="0" applyProtection="0"/>
    <xf numFmtId="0" fontId="1" fillId="45" borderId="8" applyNumberFormat="0" applyAlignment="0" applyProtection="0"/>
    <xf numFmtId="0" fontId="1" fillId="44" borderId="8" applyNumberFormat="0" applyFont="0" applyAlignment="0" applyProtection="0"/>
    <xf numFmtId="0" fontId="1" fillId="44" borderId="8" applyNumberFormat="0" applyFont="0" applyAlignment="0" applyProtection="0"/>
    <xf numFmtId="0" fontId="1" fillId="44" borderId="8" applyNumberFormat="0" applyFont="0" applyAlignment="0" applyProtection="0"/>
    <xf numFmtId="0" fontId="1" fillId="44" borderId="8" applyNumberFormat="0" applyFont="0" applyAlignment="0" applyProtection="0"/>
    <xf numFmtId="0" fontId="1" fillId="44" borderId="8" applyNumberFormat="0" applyFont="0" applyAlignment="0" applyProtection="0"/>
    <xf numFmtId="0" fontId="1" fillId="45" borderId="8" applyNumberFormat="0" applyAlignment="0" applyProtection="0"/>
    <xf numFmtId="0" fontId="1" fillId="44" borderId="8" applyNumberFormat="0" applyFont="0" applyAlignment="0" applyProtection="0"/>
    <xf numFmtId="0" fontId="1" fillId="45" borderId="8" applyNumberFormat="0" applyAlignment="0" applyProtection="0"/>
    <xf numFmtId="0" fontId="1" fillId="44" borderId="8" applyNumberFormat="0" applyFont="0" applyAlignment="0" applyProtection="0"/>
    <xf numFmtId="0" fontId="1" fillId="45" borderId="8" applyNumberFormat="0" applyAlignment="0" applyProtection="0"/>
    <xf numFmtId="0" fontId="1" fillId="44" borderId="8" applyNumberFormat="0" applyFont="0" applyAlignment="0" applyProtection="0"/>
    <xf numFmtId="0" fontId="1" fillId="45" borderId="8" applyNumberFormat="0" applyAlignment="0" applyProtection="0"/>
    <xf numFmtId="0" fontId="1" fillId="44" borderId="8" applyNumberFormat="0" applyFont="0" applyAlignment="0" applyProtection="0"/>
    <xf numFmtId="0" fontId="1" fillId="45" borderId="8" applyNumberFormat="0" applyAlignment="0" applyProtection="0"/>
    <xf numFmtId="0" fontId="1" fillId="45" borderId="8" applyNumberFormat="0" applyAlignment="0" applyProtection="0"/>
    <xf numFmtId="0" fontId="1" fillId="45" borderId="8" applyNumberFormat="0" applyAlignment="0" applyProtection="0"/>
    <xf numFmtId="0" fontId="1" fillId="45" borderId="8" applyNumberFormat="0" applyAlignment="0" applyProtection="0"/>
    <xf numFmtId="0" fontId="1" fillId="44" borderId="8" applyNumberFormat="0" applyFont="0" applyAlignment="0" applyProtection="0"/>
    <xf numFmtId="0" fontId="1" fillId="44" borderId="8" applyNumberFormat="0" applyFont="0" applyAlignment="0" applyProtection="0"/>
    <xf numFmtId="0" fontId="1" fillId="44" borderId="8" applyNumberFormat="0" applyFont="0" applyAlignment="0" applyProtection="0"/>
    <xf numFmtId="0" fontId="1" fillId="45" borderId="8" applyNumberFormat="0" applyAlignment="0" applyProtection="0"/>
    <xf numFmtId="0" fontId="1" fillId="45" borderId="8" applyNumberFormat="0" applyAlignment="0" applyProtection="0"/>
    <xf numFmtId="0" fontId="1" fillId="45" borderId="8" applyNumberFormat="0" applyAlignment="0" applyProtection="0"/>
    <xf numFmtId="0" fontId="1" fillId="44" borderId="8" applyNumberFormat="0" applyFont="0" applyAlignment="0" applyProtection="0"/>
    <xf numFmtId="0" fontId="1" fillId="45" borderId="8" applyNumberFormat="0" applyAlignment="0" applyProtection="0"/>
    <xf numFmtId="0" fontId="1" fillId="44" borderId="8" applyNumberFormat="0" applyFont="0" applyAlignment="0" applyProtection="0"/>
    <xf numFmtId="0" fontId="1" fillId="44" borderId="8" applyNumberFormat="0" applyFont="0" applyAlignment="0" applyProtection="0"/>
    <xf numFmtId="0" fontId="1" fillId="44" borderId="8" applyNumberFormat="0" applyFont="0" applyAlignment="0" applyProtection="0"/>
    <xf numFmtId="0" fontId="1" fillId="44" borderId="8" applyNumberFormat="0" applyFont="0" applyAlignment="0" applyProtection="0"/>
    <xf numFmtId="0" fontId="1" fillId="44" borderId="8" applyNumberFormat="0" applyFont="0" applyAlignment="0" applyProtection="0"/>
    <xf numFmtId="0" fontId="1" fillId="44" borderId="8" applyNumberFormat="0" applyFont="0" applyAlignment="0" applyProtection="0"/>
    <xf numFmtId="0" fontId="1" fillId="44" borderId="8" applyNumberFormat="0" applyFont="0" applyAlignment="0" applyProtection="0"/>
    <xf numFmtId="0" fontId="1" fillId="44" borderId="8" applyNumberFormat="0" applyFont="0" applyAlignment="0" applyProtection="0"/>
    <xf numFmtId="0" fontId="1" fillId="44" borderId="8" applyNumberFormat="0" applyFont="0" applyAlignment="0" applyProtection="0"/>
    <xf numFmtId="0" fontId="1" fillId="44" borderId="8" applyNumberFormat="0" applyFont="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cellStyleXfs>
  <cellXfs count="75">
    <xf numFmtId="0" fontId="0" fillId="0" borderId="0" xfId="0"/>
    <xf numFmtId="0" fontId="0" fillId="0" borderId="0" xfId="0" applyAlignment="1">
      <alignment horizontal="center" vertical="center"/>
    </xf>
    <xf numFmtId="0" fontId="0" fillId="0" borderId="0" xfId="0" applyAlignment="1">
      <alignment horizontal="center"/>
    </xf>
    <xf numFmtId="0" fontId="24" fillId="0" borderId="10" xfId="0" applyFont="1" applyBorder="1" applyAlignment="1">
      <alignment horizontal="center" vertical="center" wrapText="1"/>
    </xf>
    <xf numFmtId="2" fontId="25" fillId="0" borderId="10" xfId="0" applyNumberFormat="1" applyFont="1" applyBorder="1" applyAlignment="1">
      <alignment horizontal="center" vertical="center" wrapText="1"/>
    </xf>
    <xf numFmtId="10" fontId="25" fillId="0" borderId="10" xfId="0" applyNumberFormat="1" applyFont="1" applyBorder="1" applyAlignment="1">
      <alignment horizontal="center" vertical="center" wrapText="1"/>
    </xf>
    <xf numFmtId="0" fontId="26" fillId="0" borderId="10" xfId="0" applyFont="1" applyBorder="1" applyAlignment="1">
      <alignment horizontal="center" vertical="top" wrapText="1"/>
    </xf>
    <xf numFmtId="0" fontId="27" fillId="0" borderId="10" xfId="0" applyFont="1" applyBorder="1" applyAlignment="1">
      <alignment horizontal="center" vertical="top" wrapText="1"/>
    </xf>
    <xf numFmtId="0" fontId="28" fillId="0" borderId="10" xfId="0" applyFont="1" applyBorder="1" applyAlignment="1">
      <alignment horizontal="center" vertical="center" wrapText="1"/>
    </xf>
    <xf numFmtId="0" fontId="23" fillId="0" borderId="0" xfId="0" applyFont="1"/>
    <xf numFmtId="0" fontId="29" fillId="0" borderId="0" xfId="0" applyFont="1"/>
    <xf numFmtId="0" fontId="23" fillId="0" borderId="0" xfId="0" applyFont="1" applyAlignment="1">
      <alignment horizontal="center" vertical="center"/>
    </xf>
    <xf numFmtId="2" fontId="30" fillId="0" borderId="10" xfId="0" applyNumberFormat="1" applyFont="1" applyBorder="1" applyAlignment="1">
      <alignment horizontal="center" vertical="center" wrapText="1"/>
    </xf>
    <xf numFmtId="2" fontId="0" fillId="0" borderId="10" xfId="0" applyNumberFormat="1" applyFill="1" applyBorder="1" applyAlignment="1">
      <alignment horizontal="center" vertical="center"/>
    </xf>
    <xf numFmtId="49" fontId="21" fillId="0" borderId="10" xfId="1493" applyNumberFormat="1" applyFont="1" applyFill="1" applyBorder="1" applyAlignment="1">
      <alignment horizontal="center" vertical="center" wrapText="1"/>
    </xf>
    <xf numFmtId="0" fontId="2" fillId="0" borderId="0" xfId="0" applyFont="1" applyAlignment="1">
      <alignment horizontal="center" wrapText="1"/>
    </xf>
    <xf numFmtId="2" fontId="0" fillId="0" borderId="0" xfId="0" applyNumberFormat="1"/>
    <xf numFmtId="0" fontId="31" fillId="0" borderId="0" xfId="0" applyFont="1" applyBorder="1" applyAlignment="1">
      <alignment horizontal="center"/>
    </xf>
    <xf numFmtId="0" fontId="0" fillId="0" borderId="0" xfId="0" applyBorder="1"/>
    <xf numFmtId="0" fontId="31" fillId="0" borderId="10" xfId="0" applyFont="1" applyBorder="1" applyAlignment="1">
      <alignment vertical="center" wrapText="1"/>
    </xf>
    <xf numFmtId="2" fontId="0" fillId="0" borderId="10" xfId="0" applyNumberFormat="1" applyBorder="1" applyAlignment="1">
      <alignment horizontal="center" vertical="center"/>
    </xf>
    <xf numFmtId="0" fontId="0" fillId="0" borderId="0" xfId="0" applyAlignment="1">
      <alignment wrapText="1"/>
    </xf>
    <xf numFmtId="0" fontId="32" fillId="0" borderId="10" xfId="0" applyFont="1" applyBorder="1" applyAlignment="1">
      <alignment horizontal="center" vertical="center" wrapText="1"/>
    </xf>
    <xf numFmtId="0" fontId="33" fillId="0" borderId="0" xfId="0" applyFont="1" applyAlignment="1">
      <alignment wrapText="1"/>
    </xf>
    <xf numFmtId="0" fontId="33" fillId="0" borderId="0" xfId="0" applyFont="1" applyAlignment="1">
      <alignment horizontal="left" vertical="top" wrapText="1"/>
    </xf>
    <xf numFmtId="0" fontId="35" fillId="0" borderId="10" xfId="0" applyFont="1" applyBorder="1" applyAlignment="1">
      <alignment horizontal="center" vertical="center" wrapText="1"/>
    </xf>
    <xf numFmtId="167" fontId="33" fillId="0" borderId="10" xfId="0" applyNumberFormat="1" applyFont="1" applyBorder="1" applyAlignment="1">
      <alignment horizontal="center" vertical="center" wrapText="1"/>
    </xf>
    <xf numFmtId="166" fontId="33" fillId="0" borderId="10" xfId="0" applyNumberFormat="1" applyFont="1" applyBorder="1" applyAlignment="1">
      <alignment horizontal="center" vertical="center" wrapText="1"/>
    </xf>
    <xf numFmtId="167" fontId="34" fillId="0" borderId="10" xfId="0" applyNumberFormat="1" applyFont="1" applyBorder="1" applyAlignment="1">
      <alignment horizontal="center" vertical="center" wrapText="1"/>
    </xf>
    <xf numFmtId="4" fontId="34" fillId="0" borderId="10" xfId="0" applyNumberFormat="1" applyFont="1" applyBorder="1" applyAlignment="1">
      <alignment horizontal="center" vertical="center"/>
    </xf>
    <xf numFmtId="0" fontId="36" fillId="0" borderId="0" xfId="0" applyFont="1" applyFill="1" applyAlignment="1">
      <alignment horizontal="left" vertical="top"/>
    </xf>
    <xf numFmtId="0" fontId="23" fillId="0" borderId="0" xfId="0" applyFont="1" applyAlignment="1">
      <alignment vertical="center"/>
    </xf>
    <xf numFmtId="0" fontId="0" fillId="0" borderId="0" xfId="0" applyAlignment="1"/>
    <xf numFmtId="0" fontId="31" fillId="0" borderId="0" xfId="0" applyFont="1"/>
    <xf numFmtId="0" fontId="37" fillId="0" borderId="10" xfId="0" applyFont="1" applyFill="1" applyBorder="1" applyAlignment="1">
      <alignment horizontal="center" vertical="center" wrapText="1"/>
    </xf>
    <xf numFmtId="49" fontId="34" fillId="0" borderId="10" xfId="0" applyNumberFormat="1" applyFont="1" applyBorder="1" applyAlignment="1">
      <alignment horizontal="center" vertical="center"/>
    </xf>
    <xf numFmtId="0" fontId="37" fillId="0" borderId="10" xfId="0" applyFont="1" applyBorder="1" applyAlignment="1">
      <alignment horizontal="center" vertical="center"/>
    </xf>
    <xf numFmtId="0" fontId="33" fillId="0" borderId="10" xfId="0" applyFont="1" applyBorder="1" applyAlignment="1">
      <alignment horizontal="center" vertical="center" wrapText="1"/>
    </xf>
    <xf numFmtId="0" fontId="36" fillId="0" borderId="11" xfId="0" applyFont="1" applyBorder="1" applyAlignment="1">
      <alignment horizontal="center" vertical="center" wrapText="1"/>
    </xf>
    <xf numFmtId="0" fontId="32" fillId="0" borderId="11" xfId="0" applyFont="1" applyBorder="1" applyAlignment="1">
      <alignment horizontal="center" vertical="center" wrapText="1"/>
    </xf>
    <xf numFmtId="0" fontId="32" fillId="0" borderId="0" xfId="0" applyFont="1" applyBorder="1" applyAlignment="1">
      <alignment horizontal="center" vertical="center" wrapText="1"/>
    </xf>
    <xf numFmtId="2" fontId="32" fillId="0" borderId="0" xfId="0" applyNumberFormat="1" applyFont="1" applyBorder="1" applyAlignment="1">
      <alignment horizontal="center" vertical="center" wrapText="1"/>
    </xf>
    <xf numFmtId="0" fontId="27" fillId="0" borderId="11" xfId="0" applyFont="1" applyBorder="1" applyAlignment="1">
      <alignment horizontal="center" vertical="center" wrapText="1"/>
    </xf>
    <xf numFmtId="0" fontId="27" fillId="0" borderId="13" xfId="0" applyFont="1" applyBorder="1" applyAlignment="1">
      <alignment horizontal="center" vertical="center" wrapText="1"/>
    </xf>
    <xf numFmtId="0" fontId="33" fillId="0" borderId="10" xfId="0" applyFont="1" applyBorder="1" applyAlignment="1">
      <alignment horizontal="left" vertical="center" wrapText="1"/>
    </xf>
    <xf numFmtId="0" fontId="23" fillId="0" borderId="0" xfId="0" applyFont="1" applyAlignment="1">
      <alignment vertical="center" wrapText="1"/>
    </xf>
    <xf numFmtId="0" fontId="29" fillId="0" borderId="17" xfId="0" applyFont="1" applyBorder="1" applyAlignment="1">
      <alignment wrapText="1"/>
    </xf>
    <xf numFmtId="0" fontId="29" fillId="0" borderId="0" xfId="0" applyFont="1" applyAlignment="1">
      <alignment wrapText="1"/>
    </xf>
    <xf numFmtId="0" fontId="0" fillId="0" borderId="0" xfId="0" applyAlignment="1">
      <alignment wrapText="1"/>
    </xf>
    <xf numFmtId="0" fontId="33" fillId="0" borderId="11"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13" xfId="0" applyFont="1" applyBorder="1" applyAlignment="1">
      <alignment horizontal="center" vertical="center" wrapText="1"/>
    </xf>
    <xf numFmtId="0" fontId="33" fillId="0" borderId="10" xfId="0" applyFont="1" applyBorder="1" applyAlignment="1">
      <alignment horizontal="center" vertical="center" wrapText="1"/>
    </xf>
    <xf numFmtId="167" fontId="36" fillId="0" borderId="10" xfId="0" applyNumberFormat="1" applyFont="1" applyBorder="1" applyAlignment="1">
      <alignment horizontal="center" vertical="center" wrapText="1"/>
    </xf>
    <xf numFmtId="0" fontId="33" fillId="0" borderId="0" xfId="0" applyFont="1" applyAlignment="1">
      <alignment wrapText="1"/>
    </xf>
    <xf numFmtId="0" fontId="32" fillId="0" borderId="10" xfId="0" applyFont="1" applyBorder="1" applyAlignment="1">
      <alignment horizontal="right" vertical="center"/>
    </xf>
    <xf numFmtId="168" fontId="32" fillId="0" borderId="14" xfId="0" applyNumberFormat="1" applyFont="1" applyBorder="1" applyAlignment="1">
      <alignment horizontal="right" vertical="center"/>
    </xf>
    <xf numFmtId="168" fontId="0" fillId="0" borderId="15" xfId="0" applyNumberFormat="1" applyBorder="1" applyAlignment="1">
      <alignment horizontal="right"/>
    </xf>
    <xf numFmtId="168" fontId="0" fillId="0" borderId="16" xfId="0" applyNumberFormat="1" applyBorder="1" applyAlignment="1">
      <alignment horizontal="right"/>
    </xf>
    <xf numFmtId="0" fontId="36" fillId="0" borderId="0" xfId="0" applyFont="1" applyAlignment="1">
      <alignment wrapText="1"/>
    </xf>
    <xf numFmtId="0" fontId="2" fillId="0" borderId="0" xfId="0" applyFont="1" applyAlignment="1">
      <alignment horizontal="center" wrapText="1"/>
    </xf>
    <xf numFmtId="0" fontId="27" fillId="0" borderId="10" xfId="0" applyFont="1" applyBorder="1" applyAlignment="1">
      <alignment horizontal="center" vertical="center" wrapText="1"/>
    </xf>
    <xf numFmtId="0" fontId="32" fillId="0" borderId="14" xfId="0" applyFont="1" applyBorder="1" applyAlignment="1">
      <alignment horizontal="center" vertical="center" wrapText="1"/>
    </xf>
    <xf numFmtId="0" fontId="32"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25" fillId="0" borderId="10" xfId="0" applyFont="1" applyBorder="1" applyAlignment="1">
      <alignment horizontal="center" vertical="center" wrapText="1"/>
    </xf>
    <xf numFmtId="0" fontId="21" fillId="0" borderId="10" xfId="0" applyFont="1" applyBorder="1" applyAlignment="1" applyProtection="1">
      <alignment horizontal="left" vertical="top" wrapText="1" readingOrder="1"/>
      <protection locked="0"/>
    </xf>
    <xf numFmtId="0" fontId="21" fillId="0" borderId="10" xfId="0" applyFont="1" applyBorder="1" applyAlignment="1" applyProtection="1">
      <alignment vertical="top" wrapText="1" readingOrder="1"/>
      <protection locked="0"/>
    </xf>
    <xf numFmtId="164" fontId="21" fillId="0" borderId="10" xfId="0" applyNumberFormat="1" applyFont="1" applyBorder="1" applyAlignment="1" applyProtection="1">
      <alignment horizontal="center" vertical="top" wrapText="1" readingOrder="1"/>
      <protection locked="0"/>
    </xf>
    <xf numFmtId="165" fontId="21" fillId="0" borderId="10" xfId="0" applyNumberFormat="1" applyFont="1" applyBorder="1" applyAlignment="1" applyProtection="1">
      <alignment vertical="top" wrapText="1" readingOrder="1"/>
      <protection locked="0"/>
    </xf>
    <xf numFmtId="0" fontId="21" fillId="0" borderId="10" xfId="0" applyFont="1" applyBorder="1" applyAlignment="1" applyProtection="1">
      <alignment horizontal="center" vertical="top" wrapText="1" readingOrder="1"/>
      <protection locked="0"/>
    </xf>
    <xf numFmtId="0" fontId="34" fillId="0" borderId="0" xfId="0" applyFont="1" applyBorder="1" applyAlignment="1">
      <alignment horizontal="left" vertical="center"/>
    </xf>
    <xf numFmtId="165" fontId="21" fillId="0" borderId="10" xfId="0" applyNumberFormat="1" applyFont="1" applyBorder="1" applyAlignment="1" applyProtection="1">
      <alignment horizontal="right" vertical="top" wrapText="1" readingOrder="1"/>
      <protection locked="0"/>
    </xf>
  </cellXfs>
  <cellStyles count="2061">
    <cellStyle name="20% - Акцент1 10" xfId="1"/>
    <cellStyle name="20% - Акцент1 10 2" xfId="2"/>
    <cellStyle name="20% - Акцент1 10 3" xfId="3"/>
    <cellStyle name="20% - Акцент1 10 4" xfId="4"/>
    <cellStyle name="20% - Акцент1 2" xfId="5"/>
    <cellStyle name="20% - Акцент1 2 10" xfId="6"/>
    <cellStyle name="20% - Акцент1 2 10 2" xfId="7"/>
    <cellStyle name="20% - Акцент1 2 10 3" xfId="8"/>
    <cellStyle name="20% - Акцент1 2 10 4" xfId="9"/>
    <cellStyle name="20% - Акцент1 2 10 5" xfId="10"/>
    <cellStyle name="20% - Акцент1 2 11" xfId="11"/>
    <cellStyle name="20% - Акцент1 2 12" xfId="12"/>
    <cellStyle name="20% - Акцент1 2 13" xfId="13"/>
    <cellStyle name="20% - Акцент1 2 14" xfId="14"/>
    <cellStyle name="20% - Акцент1 2 15" xfId="15"/>
    <cellStyle name="20% - Акцент1 2 2" xfId="16"/>
    <cellStyle name="20% - Акцент1 2 3" xfId="17"/>
    <cellStyle name="20% - Акцент1 2 3 2" xfId="18"/>
    <cellStyle name="20% - Акцент1 2 4" xfId="19"/>
    <cellStyle name="20% - Акцент1 2 4 2" xfId="20"/>
    <cellStyle name="20% - Акцент1 2 5" xfId="21"/>
    <cellStyle name="20% - Акцент1 2 5 2" xfId="22"/>
    <cellStyle name="20% - Акцент1 2 5 2 2" xfId="23"/>
    <cellStyle name="20% - Акцент1 2 5 2 2 2" xfId="24"/>
    <cellStyle name="20% - Акцент1 2 5 2 3" xfId="25"/>
    <cellStyle name="20% - Акцент1 2 5 2 4" xfId="26"/>
    <cellStyle name="20% - Акцент1 2 5 3" xfId="27"/>
    <cellStyle name="20% - Акцент1 2 5 3 2" xfId="28"/>
    <cellStyle name="20% - Акцент1 2 5 4" xfId="29"/>
    <cellStyle name="20% - Акцент1 2 6" xfId="30"/>
    <cellStyle name="20% - Акцент1 2 6 2" xfId="31"/>
    <cellStyle name="20% - Акцент1 2 7" xfId="32"/>
    <cellStyle name="20% - Акцент1 2 8" xfId="33"/>
    <cellStyle name="20% - Акцент1 2 9" xfId="34"/>
    <cellStyle name="20% - Акцент1 2 9 2" xfId="35"/>
    <cellStyle name="20% - Акцент1 3" xfId="36"/>
    <cellStyle name="20% - Акцент1 4" xfId="37"/>
    <cellStyle name="20% - Акцент1 5" xfId="38"/>
    <cellStyle name="20% - Акцент1 5 2" xfId="39"/>
    <cellStyle name="20% - Акцент1 5 3" xfId="40"/>
    <cellStyle name="20% - Акцент1 5 4" xfId="41"/>
    <cellStyle name="20% - Акцент1 6" xfId="42"/>
    <cellStyle name="20% - Акцент1 7" xfId="43"/>
    <cellStyle name="20% - Акцент1 8" xfId="44"/>
    <cellStyle name="20% - Акцент1 9" xfId="45"/>
    <cellStyle name="20% - Акцент2 10" xfId="46"/>
    <cellStyle name="20% - Акцент2 10 2" xfId="47"/>
    <cellStyle name="20% - Акцент2 10 3" xfId="48"/>
    <cellStyle name="20% - Акцент2 10 4" xfId="49"/>
    <cellStyle name="20% - Акцент2 2" xfId="50"/>
    <cellStyle name="20% - Акцент2 2 10" xfId="51"/>
    <cellStyle name="20% - Акцент2 2 10 2" xfId="52"/>
    <cellStyle name="20% - Акцент2 2 10 3" xfId="53"/>
    <cellStyle name="20% - Акцент2 2 10 4" xfId="54"/>
    <cellStyle name="20% - Акцент2 2 10 5" xfId="55"/>
    <cellStyle name="20% - Акцент2 2 11" xfId="56"/>
    <cellStyle name="20% - Акцент2 2 12" xfId="57"/>
    <cellStyle name="20% - Акцент2 2 13" xfId="58"/>
    <cellStyle name="20% - Акцент2 2 14" xfId="59"/>
    <cellStyle name="20% - Акцент2 2 15" xfId="60"/>
    <cellStyle name="20% - Акцент2 2 2" xfId="61"/>
    <cellStyle name="20% - Акцент2 2 3" xfId="62"/>
    <cellStyle name="20% - Акцент2 2 3 2" xfId="63"/>
    <cellStyle name="20% - Акцент2 2 4" xfId="64"/>
    <cellStyle name="20% - Акцент2 2 4 2" xfId="65"/>
    <cellStyle name="20% - Акцент2 2 5" xfId="66"/>
    <cellStyle name="20% - Акцент2 2 5 2" xfId="67"/>
    <cellStyle name="20% - Акцент2 2 5 2 2" xfId="68"/>
    <cellStyle name="20% - Акцент2 2 5 2 2 2" xfId="69"/>
    <cellStyle name="20% - Акцент2 2 5 2 3" xfId="70"/>
    <cellStyle name="20% - Акцент2 2 5 2 4" xfId="71"/>
    <cellStyle name="20% - Акцент2 2 5 3" xfId="72"/>
    <cellStyle name="20% - Акцент2 2 5 3 2" xfId="73"/>
    <cellStyle name="20% - Акцент2 2 5 4" xfId="74"/>
    <cellStyle name="20% - Акцент2 2 6" xfId="75"/>
    <cellStyle name="20% - Акцент2 2 6 2" xfId="76"/>
    <cellStyle name="20% - Акцент2 2 7" xfId="77"/>
    <cellStyle name="20% - Акцент2 2 8" xfId="78"/>
    <cellStyle name="20% - Акцент2 2 9" xfId="79"/>
    <cellStyle name="20% - Акцент2 2 9 2" xfId="80"/>
    <cellStyle name="20% - Акцент2 3" xfId="81"/>
    <cellStyle name="20% - Акцент2 4" xfId="82"/>
    <cellStyle name="20% - Акцент2 5" xfId="83"/>
    <cellStyle name="20% - Акцент2 5 2" xfId="84"/>
    <cellStyle name="20% - Акцент2 5 3" xfId="85"/>
    <cellStyle name="20% - Акцент2 5 4" xfId="86"/>
    <cellStyle name="20% - Акцент2 6" xfId="87"/>
    <cellStyle name="20% - Акцент2 7" xfId="88"/>
    <cellStyle name="20% - Акцент2 8" xfId="89"/>
    <cellStyle name="20% - Акцент2 9" xfId="90"/>
    <cellStyle name="20% - Акцент3 10" xfId="91"/>
    <cellStyle name="20% - Акцент3 10 2" xfId="92"/>
    <cellStyle name="20% - Акцент3 10 3" xfId="93"/>
    <cellStyle name="20% - Акцент3 10 4" xfId="94"/>
    <cellStyle name="20% - Акцент3 2" xfId="95"/>
    <cellStyle name="20% - Акцент3 2 10" xfId="96"/>
    <cellStyle name="20% - Акцент3 2 10 2" xfId="97"/>
    <cellStyle name="20% - Акцент3 2 10 3" xfId="98"/>
    <cellStyle name="20% - Акцент3 2 10 4" xfId="99"/>
    <cellStyle name="20% - Акцент3 2 10 5" xfId="100"/>
    <cellStyle name="20% - Акцент3 2 11" xfId="101"/>
    <cellStyle name="20% - Акцент3 2 12" xfId="102"/>
    <cellStyle name="20% - Акцент3 2 13" xfId="103"/>
    <cellStyle name="20% - Акцент3 2 14" xfId="104"/>
    <cellStyle name="20% - Акцент3 2 15" xfId="105"/>
    <cellStyle name="20% - Акцент3 2 2" xfId="106"/>
    <cellStyle name="20% - Акцент3 2 3" xfId="107"/>
    <cellStyle name="20% - Акцент3 2 3 2" xfId="108"/>
    <cellStyle name="20% - Акцент3 2 4" xfId="109"/>
    <cellStyle name="20% - Акцент3 2 4 2" xfId="110"/>
    <cellStyle name="20% - Акцент3 2 5" xfId="111"/>
    <cellStyle name="20% - Акцент3 2 5 2" xfId="112"/>
    <cellStyle name="20% - Акцент3 2 5 2 2" xfId="113"/>
    <cellStyle name="20% - Акцент3 2 5 2 2 2" xfId="114"/>
    <cellStyle name="20% - Акцент3 2 5 2 3" xfId="115"/>
    <cellStyle name="20% - Акцент3 2 5 2 4" xfId="116"/>
    <cellStyle name="20% - Акцент3 2 5 3" xfId="117"/>
    <cellStyle name="20% - Акцент3 2 5 3 2" xfId="118"/>
    <cellStyle name="20% - Акцент3 2 5 4" xfId="119"/>
    <cellStyle name="20% - Акцент3 2 6" xfId="120"/>
    <cellStyle name="20% - Акцент3 2 6 2" xfId="121"/>
    <cellStyle name="20% - Акцент3 2 7" xfId="122"/>
    <cellStyle name="20% - Акцент3 2 8" xfId="123"/>
    <cellStyle name="20% - Акцент3 2 9" xfId="124"/>
    <cellStyle name="20% - Акцент3 2 9 2" xfId="125"/>
    <cellStyle name="20% - Акцент3 3" xfId="126"/>
    <cellStyle name="20% - Акцент3 4" xfId="127"/>
    <cellStyle name="20% - Акцент3 5" xfId="128"/>
    <cellStyle name="20% - Акцент3 5 2" xfId="129"/>
    <cellStyle name="20% - Акцент3 5 3" xfId="130"/>
    <cellStyle name="20% - Акцент3 5 4" xfId="131"/>
    <cellStyle name="20% - Акцент3 6" xfId="132"/>
    <cellStyle name="20% - Акцент3 7" xfId="133"/>
    <cellStyle name="20% - Акцент3 8" xfId="134"/>
    <cellStyle name="20% - Акцент3 9" xfId="135"/>
    <cellStyle name="20% - Акцент4 10" xfId="136"/>
    <cellStyle name="20% - Акцент4 10 2" xfId="137"/>
    <cellStyle name="20% - Акцент4 10 3" xfId="138"/>
    <cellStyle name="20% - Акцент4 10 4" xfId="139"/>
    <cellStyle name="20% - Акцент4 2" xfId="140"/>
    <cellStyle name="20% - Акцент4 2 10" xfId="141"/>
    <cellStyle name="20% - Акцент4 2 10 2" xfId="142"/>
    <cellStyle name="20% - Акцент4 2 10 3" xfId="143"/>
    <cellStyle name="20% - Акцент4 2 10 4" xfId="144"/>
    <cellStyle name="20% - Акцент4 2 10 5" xfId="145"/>
    <cellStyle name="20% - Акцент4 2 11" xfId="146"/>
    <cellStyle name="20% - Акцент4 2 12" xfId="147"/>
    <cellStyle name="20% - Акцент4 2 13" xfId="148"/>
    <cellStyle name="20% - Акцент4 2 14" xfId="149"/>
    <cellStyle name="20% - Акцент4 2 15" xfId="150"/>
    <cellStyle name="20% - Акцент4 2 2" xfId="151"/>
    <cellStyle name="20% - Акцент4 2 3" xfId="152"/>
    <cellStyle name="20% - Акцент4 2 3 2" xfId="153"/>
    <cellStyle name="20% - Акцент4 2 4" xfId="154"/>
    <cellStyle name="20% - Акцент4 2 4 2" xfId="155"/>
    <cellStyle name="20% - Акцент4 2 5" xfId="156"/>
    <cellStyle name="20% - Акцент4 2 5 2" xfId="157"/>
    <cellStyle name="20% - Акцент4 2 5 2 2" xfId="158"/>
    <cellStyle name="20% - Акцент4 2 5 2 2 2" xfId="159"/>
    <cellStyle name="20% - Акцент4 2 5 2 3" xfId="160"/>
    <cellStyle name="20% - Акцент4 2 5 2 4" xfId="161"/>
    <cellStyle name="20% - Акцент4 2 5 3" xfId="162"/>
    <cellStyle name="20% - Акцент4 2 5 3 2" xfId="163"/>
    <cellStyle name="20% - Акцент4 2 5 4" xfId="164"/>
    <cellStyle name="20% - Акцент4 2 6" xfId="165"/>
    <cellStyle name="20% - Акцент4 2 6 2" xfId="166"/>
    <cellStyle name="20% - Акцент4 2 7" xfId="167"/>
    <cellStyle name="20% - Акцент4 2 8" xfId="168"/>
    <cellStyle name="20% - Акцент4 2 9" xfId="169"/>
    <cellStyle name="20% - Акцент4 2 9 2" xfId="170"/>
    <cellStyle name="20% - Акцент4 3" xfId="171"/>
    <cellStyle name="20% - Акцент4 4" xfId="172"/>
    <cellStyle name="20% - Акцент4 5" xfId="173"/>
    <cellStyle name="20% - Акцент4 5 2" xfId="174"/>
    <cellStyle name="20% - Акцент4 5 3" xfId="175"/>
    <cellStyle name="20% - Акцент4 5 4" xfId="176"/>
    <cellStyle name="20% - Акцент4 6" xfId="177"/>
    <cellStyle name="20% - Акцент4 7" xfId="178"/>
    <cellStyle name="20% - Акцент4 8" xfId="179"/>
    <cellStyle name="20% - Акцент4 9" xfId="180"/>
    <cellStyle name="20% - Акцент5 10" xfId="181"/>
    <cellStyle name="20% - Акцент5 10 2" xfId="182"/>
    <cellStyle name="20% - Акцент5 10 3" xfId="183"/>
    <cellStyle name="20% - Акцент5 10 4" xfId="184"/>
    <cellStyle name="20% - Акцент5 2" xfId="185"/>
    <cellStyle name="20% - Акцент5 2 10" xfId="186"/>
    <cellStyle name="20% - Акцент5 2 10 2" xfId="187"/>
    <cellStyle name="20% - Акцент5 2 10 3" xfId="188"/>
    <cellStyle name="20% - Акцент5 2 10 4" xfId="189"/>
    <cellStyle name="20% - Акцент5 2 10 5" xfId="190"/>
    <cellStyle name="20% - Акцент5 2 11" xfId="191"/>
    <cellStyle name="20% - Акцент5 2 12" xfId="192"/>
    <cellStyle name="20% - Акцент5 2 13" xfId="193"/>
    <cellStyle name="20% - Акцент5 2 14" xfId="194"/>
    <cellStyle name="20% - Акцент5 2 15" xfId="195"/>
    <cellStyle name="20% - Акцент5 2 2" xfId="196"/>
    <cellStyle name="20% - Акцент5 2 3" xfId="197"/>
    <cellStyle name="20% - Акцент5 2 3 2" xfId="198"/>
    <cellStyle name="20% - Акцент5 2 4" xfId="199"/>
    <cellStyle name="20% - Акцент5 2 4 2" xfId="200"/>
    <cellStyle name="20% - Акцент5 2 5" xfId="201"/>
    <cellStyle name="20% - Акцент5 2 5 2" xfId="202"/>
    <cellStyle name="20% - Акцент5 2 5 2 2" xfId="203"/>
    <cellStyle name="20% - Акцент5 2 5 2 2 2" xfId="204"/>
    <cellStyle name="20% - Акцент5 2 5 2 3" xfId="205"/>
    <cellStyle name="20% - Акцент5 2 5 2 4" xfId="206"/>
    <cellStyle name="20% - Акцент5 2 5 3" xfId="207"/>
    <cellStyle name="20% - Акцент5 2 5 3 2" xfId="208"/>
    <cellStyle name="20% - Акцент5 2 5 4" xfId="209"/>
    <cellStyle name="20% - Акцент5 2 6" xfId="210"/>
    <cellStyle name="20% - Акцент5 2 6 2" xfId="211"/>
    <cellStyle name="20% - Акцент5 2 7" xfId="212"/>
    <cellStyle name="20% - Акцент5 2 8" xfId="213"/>
    <cellStyle name="20% - Акцент5 2 9" xfId="214"/>
    <cellStyle name="20% - Акцент5 2 9 2" xfId="215"/>
    <cellStyle name="20% - Акцент5 3" xfId="216"/>
    <cellStyle name="20% - Акцент5 4" xfId="217"/>
    <cellStyle name="20% - Акцент5 5" xfId="218"/>
    <cellStyle name="20% - Акцент5 5 2" xfId="219"/>
    <cellStyle name="20% - Акцент5 5 3" xfId="220"/>
    <cellStyle name="20% - Акцент5 5 4" xfId="221"/>
    <cellStyle name="20% - Акцент5 6" xfId="222"/>
    <cellStyle name="20% - Акцент5 7" xfId="223"/>
    <cellStyle name="20% - Акцент5 8" xfId="224"/>
    <cellStyle name="20% - Акцент5 9" xfId="225"/>
    <cellStyle name="20% - Акцент6 10" xfId="226"/>
    <cellStyle name="20% - Акцент6 10 2" xfId="227"/>
    <cellStyle name="20% - Акцент6 10 3" xfId="228"/>
    <cellStyle name="20% - Акцент6 10 4" xfId="229"/>
    <cellStyle name="20% - Акцент6 2" xfId="230"/>
    <cellStyle name="20% - Акцент6 2 10" xfId="231"/>
    <cellStyle name="20% - Акцент6 2 10 2" xfId="232"/>
    <cellStyle name="20% - Акцент6 2 10 3" xfId="233"/>
    <cellStyle name="20% - Акцент6 2 10 4" xfId="234"/>
    <cellStyle name="20% - Акцент6 2 10 5" xfId="235"/>
    <cellStyle name="20% - Акцент6 2 11" xfId="236"/>
    <cellStyle name="20% - Акцент6 2 12" xfId="237"/>
    <cellStyle name="20% - Акцент6 2 13" xfId="238"/>
    <cellStyle name="20% - Акцент6 2 14" xfId="239"/>
    <cellStyle name="20% - Акцент6 2 15" xfId="240"/>
    <cellStyle name="20% - Акцент6 2 2" xfId="241"/>
    <cellStyle name="20% - Акцент6 2 3" xfId="242"/>
    <cellStyle name="20% - Акцент6 2 3 2" xfId="243"/>
    <cellStyle name="20% - Акцент6 2 4" xfId="244"/>
    <cellStyle name="20% - Акцент6 2 4 2" xfId="245"/>
    <cellStyle name="20% - Акцент6 2 5" xfId="246"/>
    <cellStyle name="20% - Акцент6 2 5 2" xfId="247"/>
    <cellStyle name="20% - Акцент6 2 5 2 2" xfId="248"/>
    <cellStyle name="20% - Акцент6 2 5 2 2 2" xfId="249"/>
    <cellStyle name="20% - Акцент6 2 5 2 3" xfId="250"/>
    <cellStyle name="20% - Акцент6 2 5 2 4" xfId="251"/>
    <cellStyle name="20% - Акцент6 2 5 3" xfId="252"/>
    <cellStyle name="20% - Акцент6 2 5 3 2" xfId="253"/>
    <cellStyle name="20% - Акцент6 2 5 4" xfId="254"/>
    <cellStyle name="20% - Акцент6 2 6" xfId="255"/>
    <cellStyle name="20% - Акцент6 2 6 2" xfId="256"/>
    <cellStyle name="20% - Акцент6 2 7" xfId="257"/>
    <cellStyle name="20% - Акцент6 2 8" xfId="258"/>
    <cellStyle name="20% - Акцент6 2 9" xfId="259"/>
    <cellStyle name="20% - Акцент6 2 9 2" xfId="260"/>
    <cellStyle name="20% - Акцент6 3" xfId="261"/>
    <cellStyle name="20% - Акцент6 4" xfId="262"/>
    <cellStyle name="20% - Акцент6 5" xfId="263"/>
    <cellStyle name="20% - Акцент6 5 2" xfId="264"/>
    <cellStyle name="20% - Акцент6 5 3" xfId="265"/>
    <cellStyle name="20% - Акцент6 5 4" xfId="266"/>
    <cellStyle name="20% - Акцент6 6" xfId="267"/>
    <cellStyle name="20% - Акцент6 7" xfId="268"/>
    <cellStyle name="20% - Акцент6 8" xfId="269"/>
    <cellStyle name="20% - Акцент6 9" xfId="270"/>
    <cellStyle name="40% - Акцент1 10" xfId="271"/>
    <cellStyle name="40% - Акцент1 10 2" xfId="272"/>
    <cellStyle name="40% - Акцент1 10 3" xfId="273"/>
    <cellStyle name="40% - Акцент1 10 4" xfId="274"/>
    <cellStyle name="40% - Акцент1 2" xfId="275"/>
    <cellStyle name="40% - Акцент1 2 10" xfId="276"/>
    <cellStyle name="40% - Акцент1 2 10 2" xfId="277"/>
    <cellStyle name="40% - Акцент1 2 10 3" xfId="278"/>
    <cellStyle name="40% - Акцент1 2 10 4" xfId="279"/>
    <cellStyle name="40% - Акцент1 2 10 5" xfId="280"/>
    <cellStyle name="40% - Акцент1 2 11" xfId="281"/>
    <cellStyle name="40% - Акцент1 2 12" xfId="282"/>
    <cellStyle name="40% - Акцент1 2 13" xfId="283"/>
    <cellStyle name="40% - Акцент1 2 14" xfId="284"/>
    <cellStyle name="40% - Акцент1 2 15" xfId="285"/>
    <cellStyle name="40% - Акцент1 2 2" xfId="286"/>
    <cellStyle name="40% - Акцент1 2 3" xfId="287"/>
    <cellStyle name="40% - Акцент1 2 3 2" xfId="288"/>
    <cellStyle name="40% - Акцент1 2 4" xfId="289"/>
    <cellStyle name="40% - Акцент1 2 4 2" xfId="290"/>
    <cellStyle name="40% - Акцент1 2 5" xfId="291"/>
    <cellStyle name="40% - Акцент1 2 5 2" xfId="292"/>
    <cellStyle name="40% - Акцент1 2 5 2 2" xfId="293"/>
    <cellStyle name="40% - Акцент1 2 5 2 2 2" xfId="294"/>
    <cellStyle name="40% - Акцент1 2 5 2 3" xfId="295"/>
    <cellStyle name="40% - Акцент1 2 5 2 4" xfId="296"/>
    <cellStyle name="40% - Акцент1 2 5 3" xfId="297"/>
    <cellStyle name="40% - Акцент1 2 5 3 2" xfId="298"/>
    <cellStyle name="40% - Акцент1 2 5 4" xfId="299"/>
    <cellStyle name="40% - Акцент1 2 6" xfId="300"/>
    <cellStyle name="40% - Акцент1 2 6 2" xfId="301"/>
    <cellStyle name="40% - Акцент1 2 7" xfId="302"/>
    <cellStyle name="40% - Акцент1 2 8" xfId="303"/>
    <cellStyle name="40% - Акцент1 2 9" xfId="304"/>
    <cellStyle name="40% - Акцент1 2 9 2" xfId="305"/>
    <cellStyle name="40% - Акцент1 3" xfId="306"/>
    <cellStyle name="40% - Акцент1 4" xfId="307"/>
    <cellStyle name="40% - Акцент1 5" xfId="308"/>
    <cellStyle name="40% - Акцент1 5 2" xfId="309"/>
    <cellStyle name="40% - Акцент1 5 3" xfId="310"/>
    <cellStyle name="40% - Акцент1 5 4" xfId="311"/>
    <cellStyle name="40% - Акцент1 6" xfId="312"/>
    <cellStyle name="40% - Акцент1 7" xfId="313"/>
    <cellStyle name="40% - Акцент1 8" xfId="314"/>
    <cellStyle name="40% - Акцент1 9" xfId="315"/>
    <cellStyle name="40% - Акцент2 10" xfId="316"/>
    <cellStyle name="40% - Акцент2 10 2" xfId="317"/>
    <cellStyle name="40% - Акцент2 10 3" xfId="318"/>
    <cellStyle name="40% - Акцент2 10 4" xfId="319"/>
    <cellStyle name="40% - Акцент2 2" xfId="320"/>
    <cellStyle name="40% - Акцент2 2 10" xfId="321"/>
    <cellStyle name="40% - Акцент2 2 10 2" xfId="322"/>
    <cellStyle name="40% - Акцент2 2 10 3" xfId="323"/>
    <cellStyle name="40% - Акцент2 2 10 4" xfId="324"/>
    <cellStyle name="40% - Акцент2 2 10 5" xfId="325"/>
    <cellStyle name="40% - Акцент2 2 11" xfId="326"/>
    <cellStyle name="40% - Акцент2 2 12" xfId="327"/>
    <cellStyle name="40% - Акцент2 2 13" xfId="328"/>
    <cellStyle name="40% - Акцент2 2 14" xfId="329"/>
    <cellStyle name="40% - Акцент2 2 15" xfId="330"/>
    <cellStyle name="40% - Акцент2 2 2" xfId="331"/>
    <cellStyle name="40% - Акцент2 2 3" xfId="332"/>
    <cellStyle name="40% - Акцент2 2 3 2" xfId="333"/>
    <cellStyle name="40% - Акцент2 2 4" xfId="334"/>
    <cellStyle name="40% - Акцент2 2 4 2" xfId="335"/>
    <cellStyle name="40% - Акцент2 2 5" xfId="336"/>
    <cellStyle name="40% - Акцент2 2 5 2" xfId="337"/>
    <cellStyle name="40% - Акцент2 2 5 2 2" xfId="338"/>
    <cellStyle name="40% - Акцент2 2 5 2 2 2" xfId="339"/>
    <cellStyle name="40% - Акцент2 2 5 2 3" xfId="340"/>
    <cellStyle name="40% - Акцент2 2 5 2 4" xfId="341"/>
    <cellStyle name="40% - Акцент2 2 5 3" xfId="342"/>
    <cellStyle name="40% - Акцент2 2 5 3 2" xfId="343"/>
    <cellStyle name="40% - Акцент2 2 5 4" xfId="344"/>
    <cellStyle name="40% - Акцент2 2 6" xfId="345"/>
    <cellStyle name="40% - Акцент2 2 6 2" xfId="346"/>
    <cellStyle name="40% - Акцент2 2 7" xfId="347"/>
    <cellStyle name="40% - Акцент2 2 8" xfId="348"/>
    <cellStyle name="40% - Акцент2 2 9" xfId="349"/>
    <cellStyle name="40% - Акцент2 2 9 2" xfId="350"/>
    <cellStyle name="40% - Акцент2 3" xfId="351"/>
    <cellStyle name="40% - Акцент2 4" xfId="352"/>
    <cellStyle name="40% - Акцент2 5" xfId="353"/>
    <cellStyle name="40% - Акцент2 5 2" xfId="354"/>
    <cellStyle name="40% - Акцент2 5 3" xfId="355"/>
    <cellStyle name="40% - Акцент2 5 4" xfId="356"/>
    <cellStyle name="40% - Акцент2 6" xfId="357"/>
    <cellStyle name="40% - Акцент2 7" xfId="358"/>
    <cellStyle name="40% - Акцент2 8" xfId="359"/>
    <cellStyle name="40% - Акцент2 9" xfId="360"/>
    <cellStyle name="40% - Акцент3 10" xfId="361"/>
    <cellStyle name="40% - Акцент3 10 2" xfId="362"/>
    <cellStyle name="40% - Акцент3 10 3" xfId="363"/>
    <cellStyle name="40% - Акцент3 10 4" xfId="364"/>
    <cellStyle name="40% - Акцент3 2" xfId="365"/>
    <cellStyle name="40% - Акцент3 2 10" xfId="366"/>
    <cellStyle name="40% - Акцент3 2 10 2" xfId="367"/>
    <cellStyle name="40% - Акцент3 2 10 3" xfId="368"/>
    <cellStyle name="40% - Акцент3 2 10 4" xfId="369"/>
    <cellStyle name="40% - Акцент3 2 10 5" xfId="370"/>
    <cellStyle name="40% - Акцент3 2 11" xfId="371"/>
    <cellStyle name="40% - Акцент3 2 12" xfId="372"/>
    <cellStyle name="40% - Акцент3 2 13" xfId="373"/>
    <cellStyle name="40% - Акцент3 2 14" xfId="374"/>
    <cellStyle name="40% - Акцент3 2 15" xfId="375"/>
    <cellStyle name="40% - Акцент3 2 2" xfId="376"/>
    <cellStyle name="40% - Акцент3 2 3" xfId="377"/>
    <cellStyle name="40% - Акцент3 2 3 2" xfId="378"/>
    <cellStyle name="40% - Акцент3 2 4" xfId="379"/>
    <cellStyle name="40% - Акцент3 2 4 2" xfId="380"/>
    <cellStyle name="40% - Акцент3 2 5" xfId="381"/>
    <cellStyle name="40% - Акцент3 2 5 2" xfId="382"/>
    <cellStyle name="40% - Акцент3 2 5 2 2" xfId="383"/>
    <cellStyle name="40% - Акцент3 2 5 2 2 2" xfId="384"/>
    <cellStyle name="40% - Акцент3 2 5 2 3" xfId="385"/>
    <cellStyle name="40% - Акцент3 2 5 2 4" xfId="386"/>
    <cellStyle name="40% - Акцент3 2 5 3" xfId="387"/>
    <cellStyle name="40% - Акцент3 2 5 3 2" xfId="388"/>
    <cellStyle name="40% - Акцент3 2 5 4" xfId="389"/>
    <cellStyle name="40% - Акцент3 2 6" xfId="390"/>
    <cellStyle name="40% - Акцент3 2 6 2" xfId="391"/>
    <cellStyle name="40% - Акцент3 2 7" xfId="392"/>
    <cellStyle name="40% - Акцент3 2 8" xfId="393"/>
    <cellStyle name="40% - Акцент3 2 9" xfId="394"/>
    <cellStyle name="40% - Акцент3 2 9 2" xfId="395"/>
    <cellStyle name="40% - Акцент3 3" xfId="396"/>
    <cellStyle name="40% - Акцент3 4" xfId="397"/>
    <cellStyle name="40% - Акцент3 5" xfId="398"/>
    <cellStyle name="40% - Акцент3 5 2" xfId="399"/>
    <cellStyle name="40% - Акцент3 5 3" xfId="400"/>
    <cellStyle name="40% - Акцент3 5 4" xfId="401"/>
    <cellStyle name="40% - Акцент3 6" xfId="402"/>
    <cellStyle name="40% - Акцент3 7" xfId="403"/>
    <cellStyle name="40% - Акцент3 8" xfId="404"/>
    <cellStyle name="40% - Акцент3 9" xfId="405"/>
    <cellStyle name="40% - Акцент4 10" xfId="406"/>
    <cellStyle name="40% - Акцент4 10 2" xfId="407"/>
    <cellStyle name="40% - Акцент4 10 3" xfId="408"/>
    <cellStyle name="40% - Акцент4 10 4" xfId="409"/>
    <cellStyle name="40% - Акцент4 2" xfId="410"/>
    <cellStyle name="40% - Акцент4 2 10" xfId="411"/>
    <cellStyle name="40% - Акцент4 2 10 2" xfId="412"/>
    <cellStyle name="40% - Акцент4 2 10 3" xfId="413"/>
    <cellStyle name="40% - Акцент4 2 10 4" xfId="414"/>
    <cellStyle name="40% - Акцент4 2 10 5" xfId="415"/>
    <cellStyle name="40% - Акцент4 2 11" xfId="416"/>
    <cellStyle name="40% - Акцент4 2 12" xfId="417"/>
    <cellStyle name="40% - Акцент4 2 13" xfId="418"/>
    <cellStyle name="40% - Акцент4 2 14" xfId="419"/>
    <cellStyle name="40% - Акцент4 2 15" xfId="420"/>
    <cellStyle name="40% - Акцент4 2 2" xfId="421"/>
    <cellStyle name="40% - Акцент4 2 3" xfId="422"/>
    <cellStyle name="40% - Акцент4 2 3 2" xfId="423"/>
    <cellStyle name="40% - Акцент4 2 4" xfId="424"/>
    <cellStyle name="40% - Акцент4 2 4 2" xfId="425"/>
    <cellStyle name="40% - Акцент4 2 5" xfId="426"/>
    <cellStyle name="40% - Акцент4 2 5 2" xfId="427"/>
    <cellStyle name="40% - Акцент4 2 5 2 2" xfId="428"/>
    <cellStyle name="40% - Акцент4 2 5 2 2 2" xfId="429"/>
    <cellStyle name="40% - Акцент4 2 5 2 3" xfId="430"/>
    <cellStyle name="40% - Акцент4 2 5 2 4" xfId="431"/>
    <cellStyle name="40% - Акцент4 2 5 3" xfId="432"/>
    <cellStyle name="40% - Акцент4 2 5 3 2" xfId="433"/>
    <cellStyle name="40% - Акцент4 2 5 4" xfId="434"/>
    <cellStyle name="40% - Акцент4 2 6" xfId="435"/>
    <cellStyle name="40% - Акцент4 2 6 2" xfId="436"/>
    <cellStyle name="40% - Акцент4 2 7" xfId="437"/>
    <cellStyle name="40% - Акцент4 2 8" xfId="438"/>
    <cellStyle name="40% - Акцент4 2 9" xfId="439"/>
    <cellStyle name="40% - Акцент4 2 9 2" xfId="440"/>
    <cellStyle name="40% - Акцент4 3" xfId="441"/>
    <cellStyle name="40% - Акцент4 4" xfId="442"/>
    <cellStyle name="40% - Акцент4 5" xfId="443"/>
    <cellStyle name="40% - Акцент4 5 2" xfId="444"/>
    <cellStyle name="40% - Акцент4 5 3" xfId="445"/>
    <cellStyle name="40% - Акцент4 5 4" xfId="446"/>
    <cellStyle name="40% - Акцент4 6" xfId="447"/>
    <cellStyle name="40% - Акцент4 7" xfId="448"/>
    <cellStyle name="40% - Акцент4 8" xfId="449"/>
    <cellStyle name="40% - Акцент4 9" xfId="450"/>
    <cellStyle name="40% - Акцент5 10" xfId="451"/>
    <cellStyle name="40% - Акцент5 10 2" xfId="452"/>
    <cellStyle name="40% - Акцент5 10 3" xfId="453"/>
    <cellStyle name="40% - Акцент5 10 4" xfId="454"/>
    <cellStyle name="40% - Акцент5 2" xfId="455"/>
    <cellStyle name="40% - Акцент5 2 10" xfId="456"/>
    <cellStyle name="40% - Акцент5 2 10 2" xfId="457"/>
    <cellStyle name="40% - Акцент5 2 10 3" xfId="458"/>
    <cellStyle name="40% - Акцент5 2 10 4" xfId="459"/>
    <cellStyle name="40% - Акцент5 2 10 5" xfId="460"/>
    <cellStyle name="40% - Акцент5 2 11" xfId="461"/>
    <cellStyle name="40% - Акцент5 2 12" xfId="462"/>
    <cellStyle name="40% - Акцент5 2 13" xfId="463"/>
    <cellStyle name="40% - Акцент5 2 14" xfId="464"/>
    <cellStyle name="40% - Акцент5 2 15" xfId="465"/>
    <cellStyle name="40% - Акцент5 2 2" xfId="466"/>
    <cellStyle name="40% - Акцент5 2 3" xfId="467"/>
    <cellStyle name="40% - Акцент5 2 3 2" xfId="468"/>
    <cellStyle name="40% - Акцент5 2 4" xfId="469"/>
    <cellStyle name="40% - Акцент5 2 4 2" xfId="470"/>
    <cellStyle name="40% - Акцент5 2 5" xfId="471"/>
    <cellStyle name="40% - Акцент5 2 5 2" xfId="472"/>
    <cellStyle name="40% - Акцент5 2 5 2 2" xfId="473"/>
    <cellStyle name="40% - Акцент5 2 5 2 2 2" xfId="474"/>
    <cellStyle name="40% - Акцент5 2 5 2 3" xfId="475"/>
    <cellStyle name="40% - Акцент5 2 5 2 4" xfId="476"/>
    <cellStyle name="40% - Акцент5 2 5 3" xfId="477"/>
    <cellStyle name="40% - Акцент5 2 5 3 2" xfId="478"/>
    <cellStyle name="40% - Акцент5 2 5 4" xfId="479"/>
    <cellStyle name="40% - Акцент5 2 6" xfId="480"/>
    <cellStyle name="40% - Акцент5 2 6 2" xfId="481"/>
    <cellStyle name="40% - Акцент5 2 7" xfId="482"/>
    <cellStyle name="40% - Акцент5 2 8" xfId="483"/>
    <cellStyle name="40% - Акцент5 2 9" xfId="484"/>
    <cellStyle name="40% - Акцент5 2 9 2" xfId="485"/>
    <cellStyle name="40% - Акцент5 3" xfId="486"/>
    <cellStyle name="40% - Акцент5 4" xfId="487"/>
    <cellStyle name="40% - Акцент5 5" xfId="488"/>
    <cellStyle name="40% - Акцент5 5 2" xfId="489"/>
    <cellStyle name="40% - Акцент5 5 3" xfId="490"/>
    <cellStyle name="40% - Акцент5 5 4" xfId="491"/>
    <cellStyle name="40% - Акцент5 6" xfId="492"/>
    <cellStyle name="40% - Акцент5 7" xfId="493"/>
    <cellStyle name="40% - Акцент5 8" xfId="494"/>
    <cellStyle name="40% - Акцент5 9" xfId="495"/>
    <cellStyle name="40% - Акцент6 10" xfId="496"/>
    <cellStyle name="40% - Акцент6 10 2" xfId="497"/>
    <cellStyle name="40% - Акцент6 10 3" xfId="498"/>
    <cellStyle name="40% - Акцент6 10 4" xfId="499"/>
    <cellStyle name="40% - Акцент6 2" xfId="500"/>
    <cellStyle name="40% - Акцент6 2 10" xfId="501"/>
    <cellStyle name="40% - Акцент6 2 10 2" xfId="502"/>
    <cellStyle name="40% - Акцент6 2 10 3" xfId="503"/>
    <cellStyle name="40% - Акцент6 2 10 4" xfId="504"/>
    <cellStyle name="40% - Акцент6 2 10 5" xfId="505"/>
    <cellStyle name="40% - Акцент6 2 11" xfId="506"/>
    <cellStyle name="40% - Акцент6 2 12" xfId="507"/>
    <cellStyle name="40% - Акцент6 2 13" xfId="508"/>
    <cellStyle name="40% - Акцент6 2 14" xfId="509"/>
    <cellStyle name="40% - Акцент6 2 15" xfId="510"/>
    <cellStyle name="40% - Акцент6 2 2" xfId="511"/>
    <cellStyle name="40% - Акцент6 2 3" xfId="512"/>
    <cellStyle name="40% - Акцент6 2 3 2" xfId="513"/>
    <cellStyle name="40% - Акцент6 2 4" xfId="514"/>
    <cellStyle name="40% - Акцент6 2 4 2" xfId="515"/>
    <cellStyle name="40% - Акцент6 2 5" xfId="516"/>
    <cellStyle name="40% - Акцент6 2 5 2" xfId="517"/>
    <cellStyle name="40% - Акцент6 2 5 2 2" xfId="518"/>
    <cellStyle name="40% - Акцент6 2 5 2 2 2" xfId="519"/>
    <cellStyle name="40% - Акцент6 2 5 2 3" xfId="520"/>
    <cellStyle name="40% - Акцент6 2 5 2 4" xfId="521"/>
    <cellStyle name="40% - Акцент6 2 5 3" xfId="522"/>
    <cellStyle name="40% - Акцент6 2 5 3 2" xfId="523"/>
    <cellStyle name="40% - Акцент6 2 5 4" xfId="524"/>
    <cellStyle name="40% - Акцент6 2 6" xfId="525"/>
    <cellStyle name="40% - Акцент6 2 6 2" xfId="526"/>
    <cellStyle name="40% - Акцент6 2 7" xfId="527"/>
    <cellStyle name="40% - Акцент6 2 8" xfId="528"/>
    <cellStyle name="40% - Акцент6 2 9" xfId="529"/>
    <cellStyle name="40% - Акцент6 2 9 2" xfId="530"/>
    <cellStyle name="40% - Акцент6 3" xfId="531"/>
    <cellStyle name="40% - Акцент6 4" xfId="532"/>
    <cellStyle name="40% - Акцент6 5" xfId="533"/>
    <cellStyle name="40% - Акцент6 5 2" xfId="534"/>
    <cellStyle name="40% - Акцент6 5 3" xfId="535"/>
    <cellStyle name="40% - Акцент6 5 4" xfId="536"/>
    <cellStyle name="40% - Акцент6 6" xfId="537"/>
    <cellStyle name="40% - Акцент6 7" xfId="538"/>
    <cellStyle name="40% - Акцент6 8" xfId="539"/>
    <cellStyle name="40% - Акцент6 9" xfId="540"/>
    <cellStyle name="60% - Акцент1 10" xfId="541"/>
    <cellStyle name="60% - Акцент1 10 2" xfId="542"/>
    <cellStyle name="60% - Акцент1 10 3" xfId="543"/>
    <cellStyle name="60% - Акцент1 10 4" xfId="544"/>
    <cellStyle name="60% - Акцент1 2" xfId="545"/>
    <cellStyle name="60% - Акцент1 2 10" xfId="546"/>
    <cellStyle name="60% - Акцент1 2 10 2" xfId="547"/>
    <cellStyle name="60% - Акцент1 2 10 3" xfId="548"/>
    <cellStyle name="60% - Акцент1 2 10 4" xfId="549"/>
    <cellStyle name="60% - Акцент1 2 10 5" xfId="550"/>
    <cellStyle name="60% - Акцент1 2 11" xfId="551"/>
    <cellStyle name="60% - Акцент1 2 12" xfId="552"/>
    <cellStyle name="60% - Акцент1 2 13" xfId="553"/>
    <cellStyle name="60% - Акцент1 2 14" xfId="554"/>
    <cellStyle name="60% - Акцент1 2 15" xfId="555"/>
    <cellStyle name="60% - Акцент1 2 2" xfId="556"/>
    <cellStyle name="60% - Акцент1 2 3" xfId="557"/>
    <cellStyle name="60% - Акцент1 2 3 2" xfId="558"/>
    <cellStyle name="60% - Акцент1 2 4" xfId="559"/>
    <cellStyle name="60% - Акцент1 2 4 2" xfId="560"/>
    <cellStyle name="60% - Акцент1 2 5" xfId="561"/>
    <cellStyle name="60% - Акцент1 2 5 2" xfId="562"/>
    <cellStyle name="60% - Акцент1 2 5 2 2" xfId="563"/>
    <cellStyle name="60% - Акцент1 2 5 2 2 2" xfId="564"/>
    <cellStyle name="60% - Акцент1 2 5 2 3" xfId="565"/>
    <cellStyle name="60% - Акцент1 2 5 2 4" xfId="566"/>
    <cellStyle name="60% - Акцент1 2 5 3" xfId="567"/>
    <cellStyle name="60% - Акцент1 2 5 3 2" xfId="568"/>
    <cellStyle name="60% - Акцент1 2 5 4" xfId="569"/>
    <cellStyle name="60% - Акцент1 2 6" xfId="570"/>
    <cellStyle name="60% - Акцент1 2 6 2" xfId="571"/>
    <cellStyle name="60% - Акцент1 2 7" xfId="572"/>
    <cellStyle name="60% - Акцент1 2 8" xfId="573"/>
    <cellStyle name="60% - Акцент1 2 9" xfId="574"/>
    <cellStyle name="60% - Акцент1 2 9 2" xfId="575"/>
    <cellStyle name="60% - Акцент1 3" xfId="576"/>
    <cellStyle name="60% - Акцент1 4" xfId="577"/>
    <cellStyle name="60% - Акцент1 5" xfId="578"/>
    <cellStyle name="60% - Акцент1 5 2" xfId="579"/>
    <cellStyle name="60% - Акцент1 5 3" xfId="580"/>
    <cellStyle name="60% - Акцент1 5 4" xfId="581"/>
    <cellStyle name="60% - Акцент1 6" xfId="582"/>
    <cellStyle name="60% - Акцент1 7" xfId="583"/>
    <cellStyle name="60% - Акцент1 8" xfId="584"/>
    <cellStyle name="60% - Акцент1 9" xfId="585"/>
    <cellStyle name="60% - Акцент2 10" xfId="586"/>
    <cellStyle name="60% - Акцент2 10 2" xfId="587"/>
    <cellStyle name="60% - Акцент2 10 3" xfId="588"/>
    <cellStyle name="60% - Акцент2 10 4" xfId="589"/>
    <cellStyle name="60% - Акцент2 2" xfId="590"/>
    <cellStyle name="60% - Акцент2 2 10" xfId="591"/>
    <cellStyle name="60% - Акцент2 2 10 2" xfId="592"/>
    <cellStyle name="60% - Акцент2 2 10 3" xfId="593"/>
    <cellStyle name="60% - Акцент2 2 10 4" xfId="594"/>
    <cellStyle name="60% - Акцент2 2 10 5" xfId="595"/>
    <cellStyle name="60% - Акцент2 2 11" xfId="596"/>
    <cellStyle name="60% - Акцент2 2 12" xfId="597"/>
    <cellStyle name="60% - Акцент2 2 13" xfId="598"/>
    <cellStyle name="60% - Акцент2 2 14" xfId="599"/>
    <cellStyle name="60% - Акцент2 2 15" xfId="600"/>
    <cellStyle name="60% - Акцент2 2 2" xfId="601"/>
    <cellStyle name="60% - Акцент2 2 3" xfId="602"/>
    <cellStyle name="60% - Акцент2 2 3 2" xfId="603"/>
    <cellStyle name="60% - Акцент2 2 4" xfId="604"/>
    <cellStyle name="60% - Акцент2 2 4 2" xfId="605"/>
    <cellStyle name="60% - Акцент2 2 5" xfId="606"/>
    <cellStyle name="60% - Акцент2 2 5 2" xfId="607"/>
    <cellStyle name="60% - Акцент2 2 5 2 2" xfId="608"/>
    <cellStyle name="60% - Акцент2 2 5 2 2 2" xfId="609"/>
    <cellStyle name="60% - Акцент2 2 5 2 3" xfId="610"/>
    <cellStyle name="60% - Акцент2 2 5 2 4" xfId="611"/>
    <cellStyle name="60% - Акцент2 2 5 3" xfId="612"/>
    <cellStyle name="60% - Акцент2 2 5 3 2" xfId="613"/>
    <cellStyle name="60% - Акцент2 2 5 4" xfId="614"/>
    <cellStyle name="60% - Акцент2 2 6" xfId="615"/>
    <cellStyle name="60% - Акцент2 2 6 2" xfId="616"/>
    <cellStyle name="60% - Акцент2 2 7" xfId="617"/>
    <cellStyle name="60% - Акцент2 2 8" xfId="618"/>
    <cellStyle name="60% - Акцент2 2 9" xfId="619"/>
    <cellStyle name="60% - Акцент2 2 9 2" xfId="620"/>
    <cellStyle name="60% - Акцент2 3" xfId="621"/>
    <cellStyle name="60% - Акцент2 4" xfId="622"/>
    <cellStyle name="60% - Акцент2 5" xfId="623"/>
    <cellStyle name="60% - Акцент2 5 2" xfId="624"/>
    <cellStyle name="60% - Акцент2 5 3" xfId="625"/>
    <cellStyle name="60% - Акцент2 5 4" xfId="626"/>
    <cellStyle name="60% - Акцент2 6" xfId="627"/>
    <cellStyle name="60% - Акцент2 7" xfId="628"/>
    <cellStyle name="60% - Акцент2 8" xfId="629"/>
    <cellStyle name="60% - Акцент2 9" xfId="630"/>
    <cellStyle name="60% - Акцент3 10" xfId="631"/>
    <cellStyle name="60% - Акцент3 10 2" xfId="632"/>
    <cellStyle name="60% - Акцент3 10 3" xfId="633"/>
    <cellStyle name="60% - Акцент3 10 4" xfId="634"/>
    <cellStyle name="60% - Акцент3 2" xfId="635"/>
    <cellStyle name="60% - Акцент3 2 10" xfId="636"/>
    <cellStyle name="60% - Акцент3 2 10 2" xfId="637"/>
    <cellStyle name="60% - Акцент3 2 10 3" xfId="638"/>
    <cellStyle name="60% - Акцент3 2 10 4" xfId="639"/>
    <cellStyle name="60% - Акцент3 2 10 5" xfId="640"/>
    <cellStyle name="60% - Акцент3 2 11" xfId="641"/>
    <cellStyle name="60% - Акцент3 2 12" xfId="642"/>
    <cellStyle name="60% - Акцент3 2 13" xfId="643"/>
    <cellStyle name="60% - Акцент3 2 14" xfId="644"/>
    <cellStyle name="60% - Акцент3 2 15" xfId="645"/>
    <cellStyle name="60% - Акцент3 2 2" xfId="646"/>
    <cellStyle name="60% - Акцент3 2 3" xfId="647"/>
    <cellStyle name="60% - Акцент3 2 3 2" xfId="648"/>
    <cellStyle name="60% - Акцент3 2 4" xfId="649"/>
    <cellStyle name="60% - Акцент3 2 4 2" xfId="650"/>
    <cellStyle name="60% - Акцент3 2 5" xfId="651"/>
    <cellStyle name="60% - Акцент3 2 5 2" xfId="652"/>
    <cellStyle name="60% - Акцент3 2 5 2 2" xfId="653"/>
    <cellStyle name="60% - Акцент3 2 5 2 2 2" xfId="654"/>
    <cellStyle name="60% - Акцент3 2 5 2 3" xfId="655"/>
    <cellStyle name="60% - Акцент3 2 5 2 4" xfId="656"/>
    <cellStyle name="60% - Акцент3 2 5 3" xfId="657"/>
    <cellStyle name="60% - Акцент3 2 5 3 2" xfId="658"/>
    <cellStyle name="60% - Акцент3 2 5 4" xfId="659"/>
    <cellStyle name="60% - Акцент3 2 6" xfId="660"/>
    <cellStyle name="60% - Акцент3 2 6 2" xfId="661"/>
    <cellStyle name="60% - Акцент3 2 7" xfId="662"/>
    <cellStyle name="60% - Акцент3 2 8" xfId="663"/>
    <cellStyle name="60% - Акцент3 2 9" xfId="664"/>
    <cellStyle name="60% - Акцент3 2 9 2" xfId="665"/>
    <cellStyle name="60% - Акцент3 3" xfId="666"/>
    <cellStyle name="60% - Акцент3 4" xfId="667"/>
    <cellStyle name="60% - Акцент3 5" xfId="668"/>
    <cellStyle name="60% - Акцент3 5 2" xfId="669"/>
    <cellStyle name="60% - Акцент3 5 3" xfId="670"/>
    <cellStyle name="60% - Акцент3 5 4" xfId="671"/>
    <cellStyle name="60% - Акцент3 6" xfId="672"/>
    <cellStyle name="60% - Акцент3 7" xfId="673"/>
    <cellStyle name="60% - Акцент3 8" xfId="674"/>
    <cellStyle name="60% - Акцент3 9" xfId="675"/>
    <cellStyle name="60% - Акцент4 10" xfId="676"/>
    <cellStyle name="60% - Акцент4 10 2" xfId="677"/>
    <cellStyle name="60% - Акцент4 10 3" xfId="678"/>
    <cellStyle name="60% - Акцент4 10 4" xfId="679"/>
    <cellStyle name="60% - Акцент4 2" xfId="680"/>
    <cellStyle name="60% - Акцент4 2 10" xfId="681"/>
    <cellStyle name="60% - Акцент4 2 10 2" xfId="682"/>
    <cellStyle name="60% - Акцент4 2 10 3" xfId="683"/>
    <cellStyle name="60% - Акцент4 2 10 4" xfId="684"/>
    <cellStyle name="60% - Акцент4 2 10 5" xfId="685"/>
    <cellStyle name="60% - Акцент4 2 11" xfId="686"/>
    <cellStyle name="60% - Акцент4 2 12" xfId="687"/>
    <cellStyle name="60% - Акцент4 2 13" xfId="688"/>
    <cellStyle name="60% - Акцент4 2 14" xfId="689"/>
    <cellStyle name="60% - Акцент4 2 15" xfId="690"/>
    <cellStyle name="60% - Акцент4 2 2" xfId="691"/>
    <cellStyle name="60% - Акцент4 2 3" xfId="692"/>
    <cellStyle name="60% - Акцент4 2 3 2" xfId="693"/>
    <cellStyle name="60% - Акцент4 2 4" xfId="694"/>
    <cellStyle name="60% - Акцент4 2 4 2" xfId="695"/>
    <cellStyle name="60% - Акцент4 2 5" xfId="696"/>
    <cellStyle name="60% - Акцент4 2 5 2" xfId="697"/>
    <cellStyle name="60% - Акцент4 2 5 2 2" xfId="698"/>
    <cellStyle name="60% - Акцент4 2 5 2 2 2" xfId="699"/>
    <cellStyle name="60% - Акцент4 2 5 2 3" xfId="700"/>
    <cellStyle name="60% - Акцент4 2 5 2 4" xfId="701"/>
    <cellStyle name="60% - Акцент4 2 5 3" xfId="702"/>
    <cellStyle name="60% - Акцент4 2 5 3 2" xfId="703"/>
    <cellStyle name="60% - Акцент4 2 5 4" xfId="704"/>
    <cellStyle name="60% - Акцент4 2 6" xfId="705"/>
    <cellStyle name="60% - Акцент4 2 6 2" xfId="706"/>
    <cellStyle name="60% - Акцент4 2 7" xfId="707"/>
    <cellStyle name="60% - Акцент4 2 8" xfId="708"/>
    <cellStyle name="60% - Акцент4 2 9" xfId="709"/>
    <cellStyle name="60% - Акцент4 2 9 2" xfId="710"/>
    <cellStyle name="60% - Акцент4 3" xfId="711"/>
    <cellStyle name="60% - Акцент4 4" xfId="712"/>
    <cellStyle name="60% - Акцент4 5" xfId="713"/>
    <cellStyle name="60% - Акцент4 5 2" xfId="714"/>
    <cellStyle name="60% - Акцент4 5 3" xfId="715"/>
    <cellStyle name="60% - Акцент4 5 4" xfId="716"/>
    <cellStyle name="60% - Акцент4 6" xfId="717"/>
    <cellStyle name="60% - Акцент4 7" xfId="718"/>
    <cellStyle name="60% - Акцент4 8" xfId="719"/>
    <cellStyle name="60% - Акцент4 9" xfId="720"/>
    <cellStyle name="60% - Акцент5 10" xfId="721"/>
    <cellStyle name="60% - Акцент5 10 2" xfId="722"/>
    <cellStyle name="60% - Акцент5 10 3" xfId="723"/>
    <cellStyle name="60% - Акцент5 10 4" xfId="724"/>
    <cellStyle name="60% - Акцент5 2" xfId="725"/>
    <cellStyle name="60% - Акцент5 2 10" xfId="726"/>
    <cellStyle name="60% - Акцент5 2 10 2" xfId="727"/>
    <cellStyle name="60% - Акцент5 2 10 3" xfId="728"/>
    <cellStyle name="60% - Акцент5 2 10 4" xfId="729"/>
    <cellStyle name="60% - Акцент5 2 10 5" xfId="730"/>
    <cellStyle name="60% - Акцент5 2 11" xfId="731"/>
    <cellStyle name="60% - Акцент5 2 12" xfId="732"/>
    <cellStyle name="60% - Акцент5 2 13" xfId="733"/>
    <cellStyle name="60% - Акцент5 2 14" xfId="734"/>
    <cellStyle name="60% - Акцент5 2 15" xfId="735"/>
    <cellStyle name="60% - Акцент5 2 2" xfId="736"/>
    <cellStyle name="60% - Акцент5 2 3" xfId="737"/>
    <cellStyle name="60% - Акцент5 2 3 2" xfId="738"/>
    <cellStyle name="60% - Акцент5 2 4" xfId="739"/>
    <cellStyle name="60% - Акцент5 2 4 2" xfId="740"/>
    <cellStyle name="60% - Акцент5 2 5" xfId="741"/>
    <cellStyle name="60% - Акцент5 2 5 2" xfId="742"/>
    <cellStyle name="60% - Акцент5 2 5 2 2" xfId="743"/>
    <cellStyle name="60% - Акцент5 2 5 2 2 2" xfId="744"/>
    <cellStyle name="60% - Акцент5 2 5 2 3" xfId="745"/>
    <cellStyle name="60% - Акцент5 2 5 2 4" xfId="746"/>
    <cellStyle name="60% - Акцент5 2 5 3" xfId="747"/>
    <cellStyle name="60% - Акцент5 2 5 3 2" xfId="748"/>
    <cellStyle name="60% - Акцент5 2 5 4" xfId="749"/>
    <cellStyle name="60% - Акцент5 2 6" xfId="750"/>
    <cellStyle name="60% - Акцент5 2 6 2" xfId="751"/>
    <cellStyle name="60% - Акцент5 2 7" xfId="752"/>
    <cellStyle name="60% - Акцент5 2 8" xfId="753"/>
    <cellStyle name="60% - Акцент5 2 9" xfId="754"/>
    <cellStyle name="60% - Акцент5 2 9 2" xfId="755"/>
    <cellStyle name="60% - Акцент5 3" xfId="756"/>
    <cellStyle name="60% - Акцент5 4" xfId="757"/>
    <cellStyle name="60% - Акцент5 5" xfId="758"/>
    <cellStyle name="60% - Акцент5 5 2" xfId="759"/>
    <cellStyle name="60% - Акцент5 5 3" xfId="760"/>
    <cellStyle name="60% - Акцент5 5 4" xfId="761"/>
    <cellStyle name="60% - Акцент5 6" xfId="762"/>
    <cellStyle name="60% - Акцент5 7" xfId="763"/>
    <cellStyle name="60% - Акцент5 8" xfId="764"/>
    <cellStyle name="60% - Акцент5 9" xfId="765"/>
    <cellStyle name="60% - Акцент6 10" xfId="766"/>
    <cellStyle name="60% - Акцент6 10 2" xfId="767"/>
    <cellStyle name="60% - Акцент6 10 3" xfId="768"/>
    <cellStyle name="60% - Акцент6 10 4" xfId="769"/>
    <cellStyle name="60% - Акцент6 2" xfId="770"/>
    <cellStyle name="60% - Акцент6 2 10" xfId="771"/>
    <cellStyle name="60% - Акцент6 2 10 2" xfId="772"/>
    <cellStyle name="60% - Акцент6 2 10 3" xfId="773"/>
    <cellStyle name="60% - Акцент6 2 10 4" xfId="774"/>
    <cellStyle name="60% - Акцент6 2 10 5" xfId="775"/>
    <cellStyle name="60% - Акцент6 2 11" xfId="776"/>
    <cellStyle name="60% - Акцент6 2 12" xfId="777"/>
    <cellStyle name="60% - Акцент6 2 13" xfId="778"/>
    <cellStyle name="60% - Акцент6 2 14" xfId="779"/>
    <cellStyle name="60% - Акцент6 2 15" xfId="780"/>
    <cellStyle name="60% - Акцент6 2 2" xfId="781"/>
    <cellStyle name="60% - Акцент6 2 3" xfId="782"/>
    <cellStyle name="60% - Акцент6 2 3 2" xfId="783"/>
    <cellStyle name="60% - Акцент6 2 4" xfId="784"/>
    <cellStyle name="60% - Акцент6 2 4 2" xfId="785"/>
    <cellStyle name="60% - Акцент6 2 5" xfId="786"/>
    <cellStyle name="60% - Акцент6 2 5 2" xfId="787"/>
    <cellStyle name="60% - Акцент6 2 5 2 2" xfId="788"/>
    <cellStyle name="60% - Акцент6 2 5 2 2 2" xfId="789"/>
    <cellStyle name="60% - Акцент6 2 5 2 3" xfId="790"/>
    <cellStyle name="60% - Акцент6 2 5 2 4" xfId="791"/>
    <cellStyle name="60% - Акцент6 2 5 3" xfId="792"/>
    <cellStyle name="60% - Акцент6 2 5 3 2" xfId="793"/>
    <cellStyle name="60% - Акцент6 2 5 4" xfId="794"/>
    <cellStyle name="60% - Акцент6 2 6" xfId="795"/>
    <cellStyle name="60% - Акцент6 2 6 2" xfId="796"/>
    <cellStyle name="60% - Акцент6 2 7" xfId="797"/>
    <cellStyle name="60% - Акцент6 2 8" xfId="798"/>
    <cellStyle name="60% - Акцент6 2 9" xfId="799"/>
    <cellStyle name="60% - Акцент6 2 9 2" xfId="800"/>
    <cellStyle name="60% - Акцент6 3" xfId="801"/>
    <cellStyle name="60% - Акцент6 4" xfId="802"/>
    <cellStyle name="60% - Акцент6 5" xfId="803"/>
    <cellStyle name="60% - Акцент6 5 2" xfId="804"/>
    <cellStyle name="60% - Акцент6 5 3" xfId="805"/>
    <cellStyle name="60% - Акцент6 5 4" xfId="806"/>
    <cellStyle name="60% - Акцент6 6" xfId="807"/>
    <cellStyle name="60% - Акцент6 7" xfId="808"/>
    <cellStyle name="60% - Акцент6 8" xfId="809"/>
    <cellStyle name="60% - Акцент6 9" xfId="810"/>
    <cellStyle name="Акцент1 10" xfId="811"/>
    <cellStyle name="Акцент1 10 2" xfId="812"/>
    <cellStyle name="Акцент1 10 3" xfId="813"/>
    <cellStyle name="Акцент1 10 4" xfId="814"/>
    <cellStyle name="Акцент1 2" xfId="815"/>
    <cellStyle name="Акцент1 2 10" xfId="816"/>
    <cellStyle name="Акцент1 2 10 2" xfId="817"/>
    <cellStyle name="Акцент1 2 10 3" xfId="818"/>
    <cellStyle name="Акцент1 2 10 4" xfId="819"/>
    <cellStyle name="Акцент1 2 10 5" xfId="820"/>
    <cellStyle name="Акцент1 2 11" xfId="821"/>
    <cellStyle name="Акцент1 2 12" xfId="822"/>
    <cellStyle name="Акцент1 2 13" xfId="823"/>
    <cellStyle name="Акцент1 2 14" xfId="824"/>
    <cellStyle name="Акцент1 2 15" xfId="825"/>
    <cellStyle name="Акцент1 2 2" xfId="826"/>
    <cellStyle name="Акцент1 2 3" xfId="827"/>
    <cellStyle name="Акцент1 2 3 2" xfId="828"/>
    <cellStyle name="Акцент1 2 4" xfId="829"/>
    <cellStyle name="Акцент1 2 4 2" xfId="830"/>
    <cellStyle name="Акцент1 2 5" xfId="831"/>
    <cellStyle name="Акцент1 2 5 2" xfId="832"/>
    <cellStyle name="Акцент1 2 5 2 2" xfId="833"/>
    <cellStyle name="Акцент1 2 5 2 2 2" xfId="834"/>
    <cellStyle name="Акцент1 2 5 2 3" xfId="835"/>
    <cellStyle name="Акцент1 2 5 2 4" xfId="836"/>
    <cellStyle name="Акцент1 2 5 3" xfId="837"/>
    <cellStyle name="Акцент1 2 5 3 2" xfId="838"/>
    <cellStyle name="Акцент1 2 5 4" xfId="839"/>
    <cellStyle name="Акцент1 2 6" xfId="840"/>
    <cellStyle name="Акцент1 2 6 2" xfId="841"/>
    <cellStyle name="Акцент1 2 7" xfId="842"/>
    <cellStyle name="Акцент1 2 8" xfId="843"/>
    <cellStyle name="Акцент1 2 9" xfId="844"/>
    <cellStyle name="Акцент1 2 9 2" xfId="845"/>
    <cellStyle name="Акцент1 3" xfId="846"/>
    <cellStyle name="Акцент1 4" xfId="847"/>
    <cellStyle name="Акцент1 5" xfId="848"/>
    <cellStyle name="Акцент1 5 2" xfId="849"/>
    <cellStyle name="Акцент1 5 3" xfId="850"/>
    <cellStyle name="Акцент1 5 4" xfId="851"/>
    <cellStyle name="Акцент1 6" xfId="852"/>
    <cellStyle name="Акцент1 7" xfId="853"/>
    <cellStyle name="Акцент1 8" xfId="854"/>
    <cellStyle name="Акцент1 9" xfId="855"/>
    <cellStyle name="Акцент2 10" xfId="856"/>
    <cellStyle name="Акцент2 10 2" xfId="857"/>
    <cellStyle name="Акцент2 10 3" xfId="858"/>
    <cellStyle name="Акцент2 10 4" xfId="859"/>
    <cellStyle name="Акцент2 2" xfId="860"/>
    <cellStyle name="Акцент2 2 10" xfId="861"/>
    <cellStyle name="Акцент2 2 10 2" xfId="862"/>
    <cellStyle name="Акцент2 2 10 3" xfId="863"/>
    <cellStyle name="Акцент2 2 10 4" xfId="864"/>
    <cellStyle name="Акцент2 2 10 5" xfId="865"/>
    <cellStyle name="Акцент2 2 11" xfId="866"/>
    <cellStyle name="Акцент2 2 12" xfId="867"/>
    <cellStyle name="Акцент2 2 13" xfId="868"/>
    <cellStyle name="Акцент2 2 14" xfId="869"/>
    <cellStyle name="Акцент2 2 15" xfId="870"/>
    <cellStyle name="Акцент2 2 2" xfId="871"/>
    <cellStyle name="Акцент2 2 3" xfId="872"/>
    <cellStyle name="Акцент2 2 3 2" xfId="873"/>
    <cellStyle name="Акцент2 2 4" xfId="874"/>
    <cellStyle name="Акцент2 2 4 2" xfId="875"/>
    <cellStyle name="Акцент2 2 5" xfId="876"/>
    <cellStyle name="Акцент2 2 5 2" xfId="877"/>
    <cellStyle name="Акцент2 2 5 2 2" xfId="878"/>
    <cellStyle name="Акцент2 2 5 2 2 2" xfId="879"/>
    <cellStyle name="Акцент2 2 5 2 3" xfId="880"/>
    <cellStyle name="Акцент2 2 5 2 4" xfId="881"/>
    <cellStyle name="Акцент2 2 5 3" xfId="882"/>
    <cellStyle name="Акцент2 2 5 3 2" xfId="883"/>
    <cellStyle name="Акцент2 2 5 4" xfId="884"/>
    <cellStyle name="Акцент2 2 6" xfId="885"/>
    <cellStyle name="Акцент2 2 6 2" xfId="886"/>
    <cellStyle name="Акцент2 2 7" xfId="887"/>
    <cellStyle name="Акцент2 2 8" xfId="888"/>
    <cellStyle name="Акцент2 2 9" xfId="889"/>
    <cellStyle name="Акцент2 2 9 2" xfId="890"/>
    <cellStyle name="Акцент2 3" xfId="891"/>
    <cellStyle name="Акцент2 4" xfId="892"/>
    <cellStyle name="Акцент2 5" xfId="893"/>
    <cellStyle name="Акцент2 5 2" xfId="894"/>
    <cellStyle name="Акцент2 5 3" xfId="895"/>
    <cellStyle name="Акцент2 5 4" xfId="896"/>
    <cellStyle name="Акцент2 6" xfId="897"/>
    <cellStyle name="Акцент2 7" xfId="898"/>
    <cellStyle name="Акцент2 8" xfId="899"/>
    <cellStyle name="Акцент2 9" xfId="900"/>
    <cellStyle name="Акцент3 10" xfId="901"/>
    <cellStyle name="Акцент3 10 2" xfId="902"/>
    <cellStyle name="Акцент3 10 3" xfId="903"/>
    <cellStyle name="Акцент3 10 4" xfId="904"/>
    <cellStyle name="Акцент3 2" xfId="905"/>
    <cellStyle name="Акцент3 2 10" xfId="906"/>
    <cellStyle name="Акцент3 2 10 2" xfId="907"/>
    <cellStyle name="Акцент3 2 10 3" xfId="908"/>
    <cellStyle name="Акцент3 2 10 4" xfId="909"/>
    <cellStyle name="Акцент3 2 10 5" xfId="910"/>
    <cellStyle name="Акцент3 2 11" xfId="911"/>
    <cellStyle name="Акцент3 2 12" xfId="912"/>
    <cellStyle name="Акцент3 2 13" xfId="913"/>
    <cellStyle name="Акцент3 2 14" xfId="914"/>
    <cellStyle name="Акцент3 2 15" xfId="915"/>
    <cellStyle name="Акцент3 2 2" xfId="916"/>
    <cellStyle name="Акцент3 2 3" xfId="917"/>
    <cellStyle name="Акцент3 2 3 2" xfId="918"/>
    <cellStyle name="Акцент3 2 4" xfId="919"/>
    <cellStyle name="Акцент3 2 4 2" xfId="920"/>
    <cellStyle name="Акцент3 2 5" xfId="921"/>
    <cellStyle name="Акцент3 2 5 2" xfId="922"/>
    <cellStyle name="Акцент3 2 5 2 2" xfId="923"/>
    <cellStyle name="Акцент3 2 5 2 2 2" xfId="924"/>
    <cellStyle name="Акцент3 2 5 2 3" xfId="925"/>
    <cellStyle name="Акцент3 2 5 2 4" xfId="926"/>
    <cellStyle name="Акцент3 2 5 3" xfId="927"/>
    <cellStyle name="Акцент3 2 5 3 2" xfId="928"/>
    <cellStyle name="Акцент3 2 5 4" xfId="929"/>
    <cellStyle name="Акцент3 2 6" xfId="930"/>
    <cellStyle name="Акцент3 2 6 2" xfId="931"/>
    <cellStyle name="Акцент3 2 7" xfId="932"/>
    <cellStyle name="Акцент3 2 8" xfId="933"/>
    <cellStyle name="Акцент3 2 9" xfId="934"/>
    <cellStyle name="Акцент3 2 9 2" xfId="935"/>
    <cellStyle name="Акцент3 3" xfId="936"/>
    <cellStyle name="Акцент3 4" xfId="937"/>
    <cellStyle name="Акцент3 5" xfId="938"/>
    <cellStyle name="Акцент3 5 2" xfId="939"/>
    <cellStyle name="Акцент3 5 3" xfId="940"/>
    <cellStyle name="Акцент3 5 4" xfId="941"/>
    <cellStyle name="Акцент3 6" xfId="942"/>
    <cellStyle name="Акцент3 7" xfId="943"/>
    <cellStyle name="Акцент3 8" xfId="944"/>
    <cellStyle name="Акцент3 9" xfId="945"/>
    <cellStyle name="Акцент4 10" xfId="946"/>
    <cellStyle name="Акцент4 10 2" xfId="947"/>
    <cellStyle name="Акцент4 10 3" xfId="948"/>
    <cellStyle name="Акцент4 10 4" xfId="949"/>
    <cellStyle name="Акцент4 2" xfId="950"/>
    <cellStyle name="Акцент4 2 10" xfId="951"/>
    <cellStyle name="Акцент4 2 10 2" xfId="952"/>
    <cellStyle name="Акцент4 2 10 3" xfId="953"/>
    <cellStyle name="Акцент4 2 10 4" xfId="954"/>
    <cellStyle name="Акцент4 2 10 5" xfId="955"/>
    <cellStyle name="Акцент4 2 11" xfId="956"/>
    <cellStyle name="Акцент4 2 12" xfId="957"/>
    <cellStyle name="Акцент4 2 13" xfId="958"/>
    <cellStyle name="Акцент4 2 14" xfId="959"/>
    <cellStyle name="Акцент4 2 15" xfId="960"/>
    <cellStyle name="Акцент4 2 2" xfId="961"/>
    <cellStyle name="Акцент4 2 3" xfId="962"/>
    <cellStyle name="Акцент4 2 3 2" xfId="963"/>
    <cellStyle name="Акцент4 2 4" xfId="964"/>
    <cellStyle name="Акцент4 2 4 2" xfId="965"/>
    <cellStyle name="Акцент4 2 5" xfId="966"/>
    <cellStyle name="Акцент4 2 5 2" xfId="967"/>
    <cellStyle name="Акцент4 2 5 2 2" xfId="968"/>
    <cellStyle name="Акцент4 2 5 2 2 2" xfId="969"/>
    <cellStyle name="Акцент4 2 5 2 3" xfId="970"/>
    <cellStyle name="Акцент4 2 5 2 4" xfId="971"/>
    <cellStyle name="Акцент4 2 5 3" xfId="972"/>
    <cellStyle name="Акцент4 2 5 3 2" xfId="973"/>
    <cellStyle name="Акцент4 2 5 4" xfId="974"/>
    <cellStyle name="Акцент4 2 6" xfId="975"/>
    <cellStyle name="Акцент4 2 6 2" xfId="976"/>
    <cellStyle name="Акцент4 2 7" xfId="977"/>
    <cellStyle name="Акцент4 2 8" xfId="978"/>
    <cellStyle name="Акцент4 2 9" xfId="979"/>
    <cellStyle name="Акцент4 2 9 2" xfId="980"/>
    <cellStyle name="Акцент4 3" xfId="981"/>
    <cellStyle name="Акцент4 4" xfId="982"/>
    <cellStyle name="Акцент4 5" xfId="983"/>
    <cellStyle name="Акцент4 5 2" xfId="984"/>
    <cellStyle name="Акцент4 5 3" xfId="985"/>
    <cellStyle name="Акцент4 5 4" xfId="986"/>
    <cellStyle name="Акцент4 6" xfId="987"/>
    <cellStyle name="Акцент4 7" xfId="988"/>
    <cellStyle name="Акцент4 8" xfId="989"/>
    <cellStyle name="Акцент4 9" xfId="990"/>
    <cellStyle name="Акцент5 10" xfId="991"/>
    <cellStyle name="Акцент5 10 2" xfId="992"/>
    <cellStyle name="Акцент5 10 3" xfId="993"/>
    <cellStyle name="Акцент5 10 4" xfId="994"/>
    <cellStyle name="Акцент5 2" xfId="995"/>
    <cellStyle name="Акцент5 2 10" xfId="996"/>
    <cellStyle name="Акцент5 2 10 2" xfId="997"/>
    <cellStyle name="Акцент5 2 10 3" xfId="998"/>
    <cellStyle name="Акцент5 2 10 4" xfId="999"/>
    <cellStyle name="Акцент5 2 10 5" xfId="1000"/>
    <cellStyle name="Акцент5 2 11" xfId="1001"/>
    <cellStyle name="Акцент5 2 12" xfId="1002"/>
    <cellStyle name="Акцент5 2 13" xfId="1003"/>
    <cellStyle name="Акцент5 2 14" xfId="1004"/>
    <cellStyle name="Акцент5 2 15" xfId="1005"/>
    <cellStyle name="Акцент5 2 2" xfId="1006"/>
    <cellStyle name="Акцент5 2 3" xfId="1007"/>
    <cellStyle name="Акцент5 2 3 2" xfId="1008"/>
    <cellStyle name="Акцент5 2 4" xfId="1009"/>
    <cellStyle name="Акцент5 2 4 2" xfId="1010"/>
    <cellStyle name="Акцент5 2 5" xfId="1011"/>
    <cellStyle name="Акцент5 2 5 2" xfId="1012"/>
    <cellStyle name="Акцент5 2 5 2 2" xfId="1013"/>
    <cellStyle name="Акцент5 2 5 2 2 2" xfId="1014"/>
    <cellStyle name="Акцент5 2 5 2 3" xfId="1015"/>
    <cellStyle name="Акцент5 2 5 2 4" xfId="1016"/>
    <cellStyle name="Акцент5 2 5 3" xfId="1017"/>
    <cellStyle name="Акцент5 2 5 3 2" xfId="1018"/>
    <cellStyle name="Акцент5 2 5 4" xfId="1019"/>
    <cellStyle name="Акцент5 2 6" xfId="1020"/>
    <cellStyle name="Акцент5 2 6 2" xfId="1021"/>
    <cellStyle name="Акцент5 2 7" xfId="1022"/>
    <cellStyle name="Акцент5 2 8" xfId="1023"/>
    <cellStyle name="Акцент5 2 9" xfId="1024"/>
    <cellStyle name="Акцент5 2 9 2" xfId="1025"/>
    <cellStyle name="Акцент5 3" xfId="1026"/>
    <cellStyle name="Акцент5 4" xfId="1027"/>
    <cellStyle name="Акцент5 5" xfId="1028"/>
    <cellStyle name="Акцент5 5 2" xfId="1029"/>
    <cellStyle name="Акцент5 5 3" xfId="1030"/>
    <cellStyle name="Акцент5 5 4" xfId="1031"/>
    <cellStyle name="Акцент5 6" xfId="1032"/>
    <cellStyle name="Акцент5 7" xfId="1033"/>
    <cellStyle name="Акцент5 8" xfId="1034"/>
    <cellStyle name="Акцент5 9" xfId="1035"/>
    <cellStyle name="Акцент6 10" xfId="1036"/>
    <cellStyle name="Акцент6 10 2" xfId="1037"/>
    <cellStyle name="Акцент6 10 3" xfId="1038"/>
    <cellStyle name="Акцент6 10 4" xfId="1039"/>
    <cellStyle name="Акцент6 2" xfId="1040"/>
    <cellStyle name="Акцент6 2 10" xfId="1041"/>
    <cellStyle name="Акцент6 2 10 2" xfId="1042"/>
    <cellStyle name="Акцент6 2 10 3" xfId="1043"/>
    <cellStyle name="Акцент6 2 10 4" xfId="1044"/>
    <cellStyle name="Акцент6 2 10 5" xfId="1045"/>
    <cellStyle name="Акцент6 2 11" xfId="1046"/>
    <cellStyle name="Акцент6 2 12" xfId="1047"/>
    <cellStyle name="Акцент6 2 13" xfId="1048"/>
    <cellStyle name="Акцент6 2 14" xfId="1049"/>
    <cellStyle name="Акцент6 2 15" xfId="1050"/>
    <cellStyle name="Акцент6 2 2" xfId="1051"/>
    <cellStyle name="Акцент6 2 3" xfId="1052"/>
    <cellStyle name="Акцент6 2 3 2" xfId="1053"/>
    <cellStyle name="Акцент6 2 4" xfId="1054"/>
    <cellStyle name="Акцент6 2 4 2" xfId="1055"/>
    <cellStyle name="Акцент6 2 5" xfId="1056"/>
    <cellStyle name="Акцент6 2 5 2" xfId="1057"/>
    <cellStyle name="Акцент6 2 5 2 2" xfId="1058"/>
    <cellStyle name="Акцент6 2 5 2 2 2" xfId="1059"/>
    <cellStyle name="Акцент6 2 5 2 3" xfId="1060"/>
    <cellStyle name="Акцент6 2 5 2 4" xfId="1061"/>
    <cellStyle name="Акцент6 2 5 3" xfId="1062"/>
    <cellStyle name="Акцент6 2 5 3 2" xfId="1063"/>
    <cellStyle name="Акцент6 2 5 4" xfId="1064"/>
    <cellStyle name="Акцент6 2 6" xfId="1065"/>
    <cellStyle name="Акцент6 2 6 2" xfId="1066"/>
    <cellStyle name="Акцент6 2 7" xfId="1067"/>
    <cellStyle name="Акцент6 2 8" xfId="1068"/>
    <cellStyle name="Акцент6 2 9" xfId="1069"/>
    <cellStyle name="Акцент6 2 9 2" xfId="1070"/>
    <cellStyle name="Акцент6 3" xfId="1071"/>
    <cellStyle name="Акцент6 4" xfId="1072"/>
    <cellStyle name="Акцент6 5" xfId="1073"/>
    <cellStyle name="Акцент6 5 2" xfId="1074"/>
    <cellStyle name="Акцент6 5 3" xfId="1075"/>
    <cellStyle name="Акцент6 5 4" xfId="1076"/>
    <cellStyle name="Акцент6 6" xfId="1077"/>
    <cellStyle name="Акцент6 7" xfId="1078"/>
    <cellStyle name="Акцент6 8" xfId="1079"/>
    <cellStyle name="Акцент6 9" xfId="1080"/>
    <cellStyle name="Ввод  10" xfId="1081"/>
    <cellStyle name="Ввод  10 2" xfId="1082"/>
    <cellStyle name="Ввод  10 3" xfId="1083"/>
    <cellStyle name="Ввод  10 4" xfId="1084"/>
    <cellStyle name="Ввод  2" xfId="1085"/>
    <cellStyle name="Ввод  2 10" xfId="1086"/>
    <cellStyle name="Ввод  2 10 2" xfId="1087"/>
    <cellStyle name="Ввод  2 10 3" xfId="1088"/>
    <cellStyle name="Ввод  2 10 4" xfId="1089"/>
    <cellStyle name="Ввод  2 10 5" xfId="1090"/>
    <cellStyle name="Ввод  2 11" xfId="1091"/>
    <cellStyle name="Ввод  2 12" xfId="1092"/>
    <cellStyle name="Ввод  2 13" xfId="1093"/>
    <cellStyle name="Ввод  2 14" xfId="1094"/>
    <cellStyle name="Ввод  2 15" xfId="1095"/>
    <cellStyle name="Ввод  2 2" xfId="1096"/>
    <cellStyle name="Ввод  2 3" xfId="1097"/>
    <cellStyle name="Ввод  2 3 2" xfId="1098"/>
    <cellStyle name="Ввод  2 4" xfId="1099"/>
    <cellStyle name="Ввод  2 4 2" xfId="1100"/>
    <cellStyle name="Ввод  2 5" xfId="1101"/>
    <cellStyle name="Ввод  2 5 2" xfId="1102"/>
    <cellStyle name="Ввод  2 5 2 2" xfId="1103"/>
    <cellStyle name="Ввод  2 5 2 2 2" xfId="1104"/>
    <cellStyle name="Ввод  2 5 2 3" xfId="1105"/>
    <cellStyle name="Ввод  2 5 2 4" xfId="1106"/>
    <cellStyle name="Ввод  2 5 3" xfId="1107"/>
    <cellStyle name="Ввод  2 5 3 2" xfId="1108"/>
    <cellStyle name="Ввод  2 5 4" xfId="1109"/>
    <cellStyle name="Ввод  2 6" xfId="1110"/>
    <cellStyle name="Ввод  2 6 2" xfId="1111"/>
    <cellStyle name="Ввод  2 7" xfId="1112"/>
    <cellStyle name="Ввод  2 8" xfId="1113"/>
    <cellStyle name="Ввод  2 9" xfId="1114"/>
    <cellStyle name="Ввод  2 9 2" xfId="1115"/>
    <cellStyle name="Ввод  3" xfId="1116"/>
    <cellStyle name="Ввод  4" xfId="1117"/>
    <cellStyle name="Ввод  5" xfId="1118"/>
    <cellStyle name="Ввод  5 2" xfId="1119"/>
    <cellStyle name="Ввод  5 3" xfId="1120"/>
    <cellStyle name="Ввод  5 4" xfId="1121"/>
    <cellStyle name="Ввод  6" xfId="1122"/>
    <cellStyle name="Ввод  7" xfId="1123"/>
    <cellStyle name="Ввод  8" xfId="1124"/>
    <cellStyle name="Ввод  9" xfId="1125"/>
    <cellStyle name="Вывод 10" xfId="1126"/>
    <cellStyle name="Вывод 10 2" xfId="1127"/>
    <cellStyle name="Вывод 10 3" xfId="1128"/>
    <cellStyle name="Вывод 10 4" xfId="1129"/>
    <cellStyle name="Вывод 2" xfId="1130"/>
    <cellStyle name="Вывод 2 10" xfId="1131"/>
    <cellStyle name="Вывод 2 10 2" xfId="1132"/>
    <cellStyle name="Вывод 2 10 3" xfId="1133"/>
    <cellStyle name="Вывод 2 10 4" xfId="1134"/>
    <cellStyle name="Вывод 2 10 5" xfId="1135"/>
    <cellStyle name="Вывод 2 11" xfId="1136"/>
    <cellStyle name="Вывод 2 12" xfId="1137"/>
    <cellStyle name="Вывод 2 13" xfId="1138"/>
    <cellStyle name="Вывод 2 14" xfId="1139"/>
    <cellStyle name="Вывод 2 15" xfId="1140"/>
    <cellStyle name="Вывод 2 2" xfId="1141"/>
    <cellStyle name="Вывод 2 3" xfId="1142"/>
    <cellStyle name="Вывод 2 3 2" xfId="1143"/>
    <cellStyle name="Вывод 2 4" xfId="1144"/>
    <cellStyle name="Вывод 2 4 2" xfId="1145"/>
    <cellStyle name="Вывод 2 5" xfId="1146"/>
    <cellStyle name="Вывод 2 5 2" xfId="1147"/>
    <cellStyle name="Вывод 2 5 2 2" xfId="1148"/>
    <cellStyle name="Вывод 2 5 2 2 2" xfId="1149"/>
    <cellStyle name="Вывод 2 5 2 3" xfId="1150"/>
    <cellStyle name="Вывод 2 5 2 4" xfId="1151"/>
    <cellStyle name="Вывод 2 5 3" xfId="1152"/>
    <cellStyle name="Вывод 2 5 3 2" xfId="1153"/>
    <cellStyle name="Вывод 2 5 4" xfId="1154"/>
    <cellStyle name="Вывод 2 6" xfId="1155"/>
    <cellStyle name="Вывод 2 6 2" xfId="1156"/>
    <cellStyle name="Вывод 2 7" xfId="1157"/>
    <cellStyle name="Вывод 2 8" xfId="1158"/>
    <cellStyle name="Вывод 2 9" xfId="1159"/>
    <cellStyle name="Вывод 2 9 2" xfId="1160"/>
    <cellStyle name="Вывод 3" xfId="1161"/>
    <cellStyle name="Вывод 4" xfId="1162"/>
    <cellStyle name="Вывод 5" xfId="1163"/>
    <cellStyle name="Вывод 5 2" xfId="1164"/>
    <cellStyle name="Вывод 5 3" xfId="1165"/>
    <cellStyle name="Вывод 5 4" xfId="1166"/>
    <cellStyle name="Вывод 6" xfId="1167"/>
    <cellStyle name="Вывод 7" xfId="1168"/>
    <cellStyle name="Вывод 8" xfId="1169"/>
    <cellStyle name="Вывод 9" xfId="1170"/>
    <cellStyle name="Вычисление 10" xfId="1171"/>
    <cellStyle name="Вычисление 10 2" xfId="1172"/>
    <cellStyle name="Вычисление 10 3" xfId="1173"/>
    <cellStyle name="Вычисление 10 4" xfId="1174"/>
    <cellStyle name="Вычисление 2" xfId="1175"/>
    <cellStyle name="Вычисление 2 10" xfId="1176"/>
    <cellStyle name="Вычисление 2 10 2" xfId="1177"/>
    <cellStyle name="Вычисление 2 10 3" xfId="1178"/>
    <cellStyle name="Вычисление 2 10 4" xfId="1179"/>
    <cellStyle name="Вычисление 2 10 5" xfId="1180"/>
    <cellStyle name="Вычисление 2 11" xfId="1181"/>
    <cellStyle name="Вычисление 2 12" xfId="1182"/>
    <cellStyle name="Вычисление 2 13" xfId="1183"/>
    <cellStyle name="Вычисление 2 14" xfId="1184"/>
    <cellStyle name="Вычисление 2 15" xfId="1185"/>
    <cellStyle name="Вычисление 2 2" xfId="1186"/>
    <cellStyle name="Вычисление 2 3" xfId="1187"/>
    <cellStyle name="Вычисление 2 3 2" xfId="1188"/>
    <cellStyle name="Вычисление 2 4" xfId="1189"/>
    <cellStyle name="Вычисление 2 4 2" xfId="1190"/>
    <cellStyle name="Вычисление 2 5" xfId="1191"/>
    <cellStyle name="Вычисление 2 5 2" xfId="1192"/>
    <cellStyle name="Вычисление 2 5 2 2" xfId="1193"/>
    <cellStyle name="Вычисление 2 5 2 2 2" xfId="1194"/>
    <cellStyle name="Вычисление 2 5 2 3" xfId="1195"/>
    <cellStyle name="Вычисление 2 5 2 4" xfId="1196"/>
    <cellStyle name="Вычисление 2 5 3" xfId="1197"/>
    <cellStyle name="Вычисление 2 5 3 2" xfId="1198"/>
    <cellStyle name="Вычисление 2 5 4" xfId="1199"/>
    <cellStyle name="Вычисление 2 6" xfId="1200"/>
    <cellStyle name="Вычисление 2 6 2" xfId="1201"/>
    <cellStyle name="Вычисление 2 7" xfId="1202"/>
    <cellStyle name="Вычисление 2 8" xfId="1203"/>
    <cellStyle name="Вычисление 2 9" xfId="1204"/>
    <cellStyle name="Вычисление 2 9 2" xfId="1205"/>
    <cellStyle name="Вычисление 3" xfId="1206"/>
    <cellStyle name="Вычисление 4" xfId="1207"/>
    <cellStyle name="Вычисление 5" xfId="1208"/>
    <cellStyle name="Вычисление 5 2" xfId="1209"/>
    <cellStyle name="Вычисление 5 3" xfId="1210"/>
    <cellStyle name="Вычисление 5 4" xfId="1211"/>
    <cellStyle name="Вычисление 6" xfId="1212"/>
    <cellStyle name="Вычисление 7" xfId="1213"/>
    <cellStyle name="Вычисление 8" xfId="1214"/>
    <cellStyle name="Вычисление 9" xfId="1215"/>
    <cellStyle name="Заголовок 1 10" xfId="1216"/>
    <cellStyle name="Заголовок 1 10 2" xfId="1217"/>
    <cellStyle name="Заголовок 1 10 3" xfId="1218"/>
    <cellStyle name="Заголовок 1 10 4" xfId="1219"/>
    <cellStyle name="Заголовок 1 2" xfId="1220"/>
    <cellStyle name="Заголовок 1 2 10" xfId="1221"/>
    <cellStyle name="Заголовок 1 2 11" xfId="1222"/>
    <cellStyle name="Заголовок 1 2 12" xfId="1223"/>
    <cellStyle name="Заголовок 1 2 13" xfId="1224"/>
    <cellStyle name="Заголовок 1 2 2" xfId="1225"/>
    <cellStyle name="Заголовок 1 2 3" xfId="1226"/>
    <cellStyle name="Заголовок 1 2 4" xfId="1227"/>
    <cellStyle name="Заголовок 1 2 5" xfId="1228"/>
    <cellStyle name="Заголовок 1 2 6" xfId="1229"/>
    <cellStyle name="Заголовок 1 2 7" xfId="1230"/>
    <cellStyle name="Заголовок 1 2 8" xfId="1231"/>
    <cellStyle name="Заголовок 1 2 9" xfId="1232"/>
    <cellStyle name="Заголовок 1 3" xfId="1233"/>
    <cellStyle name="Заголовок 1 4" xfId="1234"/>
    <cellStyle name="Заголовок 1 5" xfId="1235"/>
    <cellStyle name="Заголовок 1 5 2" xfId="1236"/>
    <cellStyle name="Заголовок 1 5 3" xfId="1237"/>
    <cellStyle name="Заголовок 1 5 4" xfId="1238"/>
    <cellStyle name="Заголовок 1 6" xfId="1239"/>
    <cellStyle name="Заголовок 1 7" xfId="1240"/>
    <cellStyle name="Заголовок 1 8" xfId="1241"/>
    <cellStyle name="Заголовок 1 9" xfId="1242"/>
    <cellStyle name="Заголовок 2 10" xfId="1243"/>
    <cellStyle name="Заголовок 2 10 2" xfId="1244"/>
    <cellStyle name="Заголовок 2 10 3" xfId="1245"/>
    <cellStyle name="Заголовок 2 10 4" xfId="1246"/>
    <cellStyle name="Заголовок 2 2" xfId="1247"/>
    <cellStyle name="Заголовок 2 2 10" xfId="1248"/>
    <cellStyle name="Заголовок 2 2 11" xfId="1249"/>
    <cellStyle name="Заголовок 2 2 12" xfId="1250"/>
    <cellStyle name="Заголовок 2 2 13" xfId="1251"/>
    <cellStyle name="Заголовок 2 2 2" xfId="1252"/>
    <cellStyle name="Заголовок 2 2 3" xfId="1253"/>
    <cellStyle name="Заголовок 2 2 4" xfId="1254"/>
    <cellStyle name="Заголовок 2 2 5" xfId="1255"/>
    <cellStyle name="Заголовок 2 2 6" xfId="1256"/>
    <cellStyle name="Заголовок 2 2 7" xfId="1257"/>
    <cellStyle name="Заголовок 2 2 8" xfId="1258"/>
    <cellStyle name="Заголовок 2 2 9" xfId="1259"/>
    <cellStyle name="Заголовок 2 3" xfId="1260"/>
    <cellStyle name="Заголовок 2 4" xfId="1261"/>
    <cellStyle name="Заголовок 2 5" xfId="1262"/>
    <cellStyle name="Заголовок 2 5 2" xfId="1263"/>
    <cellStyle name="Заголовок 2 5 3" xfId="1264"/>
    <cellStyle name="Заголовок 2 5 4" xfId="1265"/>
    <cellStyle name="Заголовок 2 6" xfId="1266"/>
    <cellStyle name="Заголовок 2 7" xfId="1267"/>
    <cellStyle name="Заголовок 2 8" xfId="1268"/>
    <cellStyle name="Заголовок 2 9" xfId="1269"/>
    <cellStyle name="Заголовок 3 10" xfId="1270"/>
    <cellStyle name="Заголовок 3 10 2" xfId="1271"/>
    <cellStyle name="Заголовок 3 10 3" xfId="1272"/>
    <cellStyle name="Заголовок 3 10 4" xfId="1273"/>
    <cellStyle name="Заголовок 3 2" xfId="1274"/>
    <cellStyle name="Заголовок 3 2 10" xfId="1275"/>
    <cellStyle name="Заголовок 3 2 11" xfId="1276"/>
    <cellStyle name="Заголовок 3 2 12" xfId="1277"/>
    <cellStyle name="Заголовок 3 2 13" xfId="1278"/>
    <cellStyle name="Заголовок 3 2 2" xfId="1279"/>
    <cellStyle name="Заголовок 3 2 3" xfId="1280"/>
    <cellStyle name="Заголовок 3 2 4" xfId="1281"/>
    <cellStyle name="Заголовок 3 2 5" xfId="1282"/>
    <cellStyle name="Заголовок 3 2 6" xfId="1283"/>
    <cellStyle name="Заголовок 3 2 7" xfId="1284"/>
    <cellStyle name="Заголовок 3 2 8" xfId="1285"/>
    <cellStyle name="Заголовок 3 2 9" xfId="1286"/>
    <cellStyle name="Заголовок 3 3" xfId="1287"/>
    <cellStyle name="Заголовок 3 4" xfId="1288"/>
    <cellStyle name="Заголовок 3 5" xfId="1289"/>
    <cellStyle name="Заголовок 3 5 2" xfId="1290"/>
    <cellStyle name="Заголовок 3 5 3" xfId="1291"/>
    <cellStyle name="Заголовок 3 5 4" xfId="1292"/>
    <cellStyle name="Заголовок 3 6" xfId="1293"/>
    <cellStyle name="Заголовок 3 7" xfId="1294"/>
    <cellStyle name="Заголовок 3 8" xfId="1295"/>
    <cellStyle name="Заголовок 3 9" xfId="1296"/>
    <cellStyle name="Заголовок 4 10" xfId="1297"/>
    <cellStyle name="Заголовок 4 10 2" xfId="1298"/>
    <cellStyle name="Заголовок 4 10 3" xfId="1299"/>
    <cellStyle name="Заголовок 4 10 4" xfId="1300"/>
    <cellStyle name="Заголовок 4 2" xfId="1301"/>
    <cellStyle name="Заголовок 4 2 10" xfId="1302"/>
    <cellStyle name="Заголовок 4 2 11" xfId="1303"/>
    <cellStyle name="Заголовок 4 2 12" xfId="1304"/>
    <cellStyle name="Заголовок 4 2 13" xfId="1305"/>
    <cellStyle name="Заголовок 4 2 2" xfId="1306"/>
    <cellStyle name="Заголовок 4 2 3" xfId="1307"/>
    <cellStyle name="Заголовок 4 2 4" xfId="1308"/>
    <cellStyle name="Заголовок 4 2 5" xfId="1309"/>
    <cellStyle name="Заголовок 4 2 6" xfId="1310"/>
    <cellStyle name="Заголовок 4 2 7" xfId="1311"/>
    <cellStyle name="Заголовок 4 2 8" xfId="1312"/>
    <cellStyle name="Заголовок 4 2 9" xfId="1313"/>
    <cellStyle name="Заголовок 4 3" xfId="1314"/>
    <cellStyle name="Заголовок 4 4" xfId="1315"/>
    <cellStyle name="Заголовок 4 5" xfId="1316"/>
    <cellStyle name="Заголовок 4 5 2" xfId="1317"/>
    <cellStyle name="Заголовок 4 5 3" xfId="1318"/>
    <cellStyle name="Заголовок 4 5 4" xfId="1319"/>
    <cellStyle name="Заголовок 4 6" xfId="1320"/>
    <cellStyle name="Заголовок 4 7" xfId="1321"/>
    <cellStyle name="Заголовок 4 8" xfId="1322"/>
    <cellStyle name="Заголовок 4 9" xfId="1323"/>
    <cellStyle name="Итог 10" xfId="1324"/>
    <cellStyle name="Итог 10 2" xfId="1325"/>
    <cellStyle name="Итог 10 3" xfId="1326"/>
    <cellStyle name="Итог 10 4" xfId="1327"/>
    <cellStyle name="Итог 2" xfId="1328"/>
    <cellStyle name="Итог 2 10" xfId="1329"/>
    <cellStyle name="Итог 2 11" xfId="1330"/>
    <cellStyle name="Итог 2 12" xfId="1331"/>
    <cellStyle name="Итог 2 13" xfId="1332"/>
    <cellStyle name="Итог 2 2" xfId="1333"/>
    <cellStyle name="Итог 2 3" xfId="1334"/>
    <cellStyle name="Итог 2 4" xfId="1335"/>
    <cellStyle name="Итог 2 5" xfId="1336"/>
    <cellStyle name="Итог 2 6" xfId="1337"/>
    <cellStyle name="Итог 2 7" xfId="1338"/>
    <cellStyle name="Итог 2 8" xfId="1339"/>
    <cellStyle name="Итог 2 9" xfId="1340"/>
    <cellStyle name="Итог 3" xfId="1341"/>
    <cellStyle name="Итог 4" xfId="1342"/>
    <cellStyle name="Итог 5" xfId="1343"/>
    <cellStyle name="Итог 5 2" xfId="1344"/>
    <cellStyle name="Итог 5 3" xfId="1345"/>
    <cellStyle name="Итог 5 4" xfId="1346"/>
    <cellStyle name="Итог 6" xfId="1347"/>
    <cellStyle name="Итог 7" xfId="1348"/>
    <cellStyle name="Итог 8" xfId="1349"/>
    <cellStyle name="Итог 9" xfId="1350"/>
    <cellStyle name="Контрольная ячейка 10" xfId="1351"/>
    <cellStyle name="Контрольная ячейка 10 2" xfId="1352"/>
    <cellStyle name="Контрольная ячейка 10 3" xfId="1353"/>
    <cellStyle name="Контрольная ячейка 10 4" xfId="1354"/>
    <cellStyle name="Контрольная ячейка 2" xfId="1355"/>
    <cellStyle name="Контрольная ячейка 2 10" xfId="1356"/>
    <cellStyle name="Контрольная ячейка 2 10 2" xfId="1357"/>
    <cellStyle name="Контрольная ячейка 2 10 3" xfId="1358"/>
    <cellStyle name="Контрольная ячейка 2 10 4" xfId="1359"/>
    <cellStyle name="Контрольная ячейка 2 10 5" xfId="1360"/>
    <cellStyle name="Контрольная ячейка 2 11" xfId="1361"/>
    <cellStyle name="Контрольная ячейка 2 12" xfId="1362"/>
    <cellStyle name="Контрольная ячейка 2 13" xfId="1363"/>
    <cellStyle name="Контрольная ячейка 2 14" xfId="1364"/>
    <cellStyle name="Контрольная ячейка 2 15" xfId="1365"/>
    <cellStyle name="Контрольная ячейка 2 2" xfId="1366"/>
    <cellStyle name="Контрольная ячейка 2 3" xfId="1367"/>
    <cellStyle name="Контрольная ячейка 2 3 2" xfId="1368"/>
    <cellStyle name="Контрольная ячейка 2 4" xfId="1369"/>
    <cellStyle name="Контрольная ячейка 2 4 2" xfId="1370"/>
    <cellStyle name="Контрольная ячейка 2 5" xfId="1371"/>
    <cellStyle name="Контрольная ячейка 2 5 2" xfId="1372"/>
    <cellStyle name="Контрольная ячейка 2 5 2 2" xfId="1373"/>
    <cellStyle name="Контрольная ячейка 2 5 2 2 2" xfId="1374"/>
    <cellStyle name="Контрольная ячейка 2 5 2 3" xfId="1375"/>
    <cellStyle name="Контрольная ячейка 2 5 2 4" xfId="1376"/>
    <cellStyle name="Контрольная ячейка 2 5 3" xfId="1377"/>
    <cellStyle name="Контрольная ячейка 2 5 3 2" xfId="1378"/>
    <cellStyle name="Контрольная ячейка 2 5 4" xfId="1379"/>
    <cellStyle name="Контрольная ячейка 2 6" xfId="1380"/>
    <cellStyle name="Контрольная ячейка 2 6 2" xfId="1381"/>
    <cellStyle name="Контрольная ячейка 2 7" xfId="1382"/>
    <cellStyle name="Контрольная ячейка 2 8" xfId="1383"/>
    <cellStyle name="Контрольная ячейка 2 9" xfId="1384"/>
    <cellStyle name="Контрольная ячейка 2 9 2" xfId="1385"/>
    <cellStyle name="Контрольная ячейка 3" xfId="1386"/>
    <cellStyle name="Контрольная ячейка 4" xfId="1387"/>
    <cellStyle name="Контрольная ячейка 5" xfId="1388"/>
    <cellStyle name="Контрольная ячейка 5 2" xfId="1389"/>
    <cellStyle name="Контрольная ячейка 5 3" xfId="1390"/>
    <cellStyle name="Контрольная ячейка 5 4" xfId="1391"/>
    <cellStyle name="Контрольная ячейка 6" xfId="1392"/>
    <cellStyle name="Контрольная ячейка 7" xfId="1393"/>
    <cellStyle name="Контрольная ячейка 8" xfId="1394"/>
    <cellStyle name="Контрольная ячейка 9" xfId="1395"/>
    <cellStyle name="Название 10" xfId="1396"/>
    <cellStyle name="Название 10 2" xfId="1397"/>
    <cellStyle name="Название 10 3" xfId="1398"/>
    <cellStyle name="Название 10 4" xfId="1399"/>
    <cellStyle name="Название 2" xfId="1400"/>
    <cellStyle name="Название 2 10" xfId="1401"/>
    <cellStyle name="Название 2 11" xfId="1402"/>
    <cellStyle name="Название 2 12" xfId="1403"/>
    <cellStyle name="Название 2 13" xfId="1404"/>
    <cellStyle name="Название 2 2" xfId="1405"/>
    <cellStyle name="Название 2 3" xfId="1406"/>
    <cellStyle name="Название 2 4" xfId="1407"/>
    <cellStyle name="Название 2 5" xfId="1408"/>
    <cellStyle name="Название 2 6" xfId="1409"/>
    <cellStyle name="Название 2 7" xfId="1410"/>
    <cellStyle name="Название 2 8" xfId="1411"/>
    <cellStyle name="Название 2 9" xfId="1412"/>
    <cellStyle name="Название 3" xfId="1413"/>
    <cellStyle name="Название 4" xfId="1414"/>
    <cellStyle name="Название 5" xfId="1415"/>
    <cellStyle name="Название 5 2" xfId="1416"/>
    <cellStyle name="Название 5 3" xfId="1417"/>
    <cellStyle name="Название 5 4" xfId="1418"/>
    <cellStyle name="Название 6" xfId="1419"/>
    <cellStyle name="Название 7" xfId="1420"/>
    <cellStyle name="Название 8" xfId="1421"/>
    <cellStyle name="Название 9" xfId="1422"/>
    <cellStyle name="Нейтральный 10" xfId="1423"/>
    <cellStyle name="Нейтральный 10 2" xfId="1424"/>
    <cellStyle name="Нейтральный 10 3" xfId="1425"/>
    <cellStyle name="Нейтральный 10 4" xfId="1426"/>
    <cellStyle name="Нейтральный 2" xfId="1427"/>
    <cellStyle name="Нейтральный 2 10" xfId="1428"/>
    <cellStyle name="Нейтральный 2 10 2" xfId="1429"/>
    <cellStyle name="Нейтральный 2 10 3" xfId="1430"/>
    <cellStyle name="Нейтральный 2 10 4" xfId="1431"/>
    <cellStyle name="Нейтральный 2 10 5" xfId="1432"/>
    <cellStyle name="Нейтральный 2 11" xfId="1433"/>
    <cellStyle name="Нейтральный 2 12" xfId="1434"/>
    <cellStyle name="Нейтральный 2 13" xfId="1435"/>
    <cellStyle name="Нейтральный 2 14" xfId="1436"/>
    <cellStyle name="Нейтральный 2 15" xfId="1437"/>
    <cellStyle name="Нейтральный 2 2" xfId="1438"/>
    <cellStyle name="Нейтральный 2 3" xfId="1439"/>
    <cellStyle name="Нейтральный 2 3 2" xfId="1440"/>
    <cellStyle name="Нейтральный 2 4" xfId="1441"/>
    <cellStyle name="Нейтральный 2 4 2" xfId="1442"/>
    <cellStyle name="Нейтральный 2 5" xfId="1443"/>
    <cellStyle name="Нейтральный 2 5 2" xfId="1444"/>
    <cellStyle name="Нейтральный 2 5 2 2" xfId="1445"/>
    <cellStyle name="Нейтральный 2 5 2 2 2" xfId="1446"/>
    <cellStyle name="Нейтральный 2 5 2 3" xfId="1447"/>
    <cellStyle name="Нейтральный 2 5 2 4" xfId="1448"/>
    <cellStyle name="Нейтральный 2 5 3" xfId="1449"/>
    <cellStyle name="Нейтральный 2 5 3 2" xfId="1450"/>
    <cellStyle name="Нейтральный 2 5 4" xfId="1451"/>
    <cellStyle name="Нейтральный 2 6" xfId="1452"/>
    <cellStyle name="Нейтральный 2 6 2" xfId="1453"/>
    <cellStyle name="Нейтральный 2 7" xfId="1454"/>
    <cellStyle name="Нейтральный 2 8" xfId="1455"/>
    <cellStyle name="Нейтральный 2 9" xfId="1456"/>
    <cellStyle name="Нейтральный 2 9 2" xfId="1457"/>
    <cellStyle name="Нейтральный 3" xfId="1458"/>
    <cellStyle name="Нейтральный 4" xfId="1459"/>
    <cellStyle name="Нейтральный 5" xfId="1460"/>
    <cellStyle name="Нейтральный 5 2" xfId="1461"/>
    <cellStyle name="Нейтральный 5 3" xfId="1462"/>
    <cellStyle name="Нейтральный 5 4" xfId="1463"/>
    <cellStyle name="Нейтральный 6" xfId="1464"/>
    <cellStyle name="Нейтральный 7" xfId="1465"/>
    <cellStyle name="Нейтральный 8" xfId="1466"/>
    <cellStyle name="Нейтральный 9" xfId="1467"/>
    <cellStyle name="Обычный" xfId="0" builtinId="0"/>
    <cellStyle name="Обычный 2" xfId="1468"/>
    <cellStyle name="Обычный 2 10" xfId="1469"/>
    <cellStyle name="Обычный 2 11" xfId="1470"/>
    <cellStyle name="Обычный 2 11 10" xfId="1471"/>
    <cellStyle name="Обычный 2 11 11" xfId="1472"/>
    <cellStyle name="Обычный 2 11 12" xfId="1473"/>
    <cellStyle name="Обычный 2 11 13" xfId="1474"/>
    <cellStyle name="Обычный 2 11 2" xfId="1475"/>
    <cellStyle name="Обычный 2 11 3" xfId="1476"/>
    <cellStyle name="Обычный 2 11 4" xfId="1477"/>
    <cellStyle name="Обычный 2 11 5" xfId="1478"/>
    <cellStyle name="Обычный 2 11 6" xfId="1479"/>
    <cellStyle name="Обычный 2 11 7" xfId="1480"/>
    <cellStyle name="Обычный 2 11 8" xfId="1481"/>
    <cellStyle name="Обычный 2 11 9" xfId="1482"/>
    <cellStyle name="Обычный 2 12" xfId="1483"/>
    <cellStyle name="Обычный 2 13" xfId="1484"/>
    <cellStyle name="Обычный 2 14" xfId="1485"/>
    <cellStyle name="Обычный 2 15" xfId="1486"/>
    <cellStyle name="Обычный 2 16" xfId="1487"/>
    <cellStyle name="Обычный 2 17" xfId="1488"/>
    <cellStyle name="Обычный 2 18" xfId="1489"/>
    <cellStyle name="Обычный 2 19" xfId="1490"/>
    <cellStyle name="Обычный 2 2" xfId="1491"/>
    <cellStyle name="Обычный 2 2 10" xfId="1492"/>
    <cellStyle name="Обычный 2 2 11" xfId="1493"/>
    <cellStyle name="Обычный 2 2 11 2" xfId="1494"/>
    <cellStyle name="Обычный 2 2 12" xfId="1495"/>
    <cellStyle name="Обычный 2 2 13" xfId="1496"/>
    <cellStyle name="Обычный 2 2 14" xfId="1497"/>
    <cellStyle name="Обычный 2 2 14 2" xfId="1498"/>
    <cellStyle name="Обычный 2 2 14 3" xfId="1499"/>
    <cellStyle name="Обычный 2 2 14 4" xfId="1500"/>
    <cellStyle name="Обычный 2 2 14 5" xfId="1501"/>
    <cellStyle name="Обычный 2 2 15" xfId="1502"/>
    <cellStyle name="Обычный 2 2 16" xfId="1503"/>
    <cellStyle name="Обычный 2 2 17" xfId="1504"/>
    <cellStyle name="Обычный 2 2 2" xfId="1505"/>
    <cellStyle name="Обычный 2 2 2 10" xfId="1506"/>
    <cellStyle name="Обычный 2 2 2 10 2" xfId="1507"/>
    <cellStyle name="Обычный 2 2 2 10 3" xfId="1508"/>
    <cellStyle name="Обычный 2 2 2 10 4" xfId="1509"/>
    <cellStyle name="Обычный 2 2 2 10 5" xfId="1510"/>
    <cellStyle name="Обычный 2 2 2 11" xfId="1511"/>
    <cellStyle name="Обычный 2 2 2 12" xfId="1512"/>
    <cellStyle name="Обычный 2 2 2 13" xfId="1513"/>
    <cellStyle name="Обычный 2 2 2 2" xfId="1514"/>
    <cellStyle name="Обычный 2 2 2 2 10" xfId="1515"/>
    <cellStyle name="Обычный 2 2 2 2 10 2" xfId="1516"/>
    <cellStyle name="Обычный 2 2 2 2 10 3" xfId="1517"/>
    <cellStyle name="Обычный 2 2 2 2 10 4" xfId="1518"/>
    <cellStyle name="Обычный 2 2 2 2 10 5" xfId="1519"/>
    <cellStyle name="Обычный 2 2 2 2 11" xfId="1520"/>
    <cellStyle name="Обычный 2 2 2 2 12" xfId="1521"/>
    <cellStyle name="Обычный 2 2 2 2 13" xfId="1522"/>
    <cellStyle name="Обычный 2 2 2 2 2" xfId="1523"/>
    <cellStyle name="Обычный 2 2 2 2 2 10" xfId="1524"/>
    <cellStyle name="Обычный 2 2 2 2 2 11" xfId="1525"/>
    <cellStyle name="Обычный 2 2 2 2 2 12" xfId="1526"/>
    <cellStyle name="Обычный 2 2 2 2 2 2" xfId="1527"/>
    <cellStyle name="Обычный 2 2 2 2 2 2 10" xfId="1528"/>
    <cellStyle name="Обычный 2 2 2 2 2 2 11" xfId="1529"/>
    <cellStyle name="Обычный 2 2 2 2 2 2 12" xfId="1530"/>
    <cellStyle name="Обычный 2 2 2 2 2 2 2" xfId="1531"/>
    <cellStyle name="Обычный 2 2 2 2 2 2 2 10" xfId="1532"/>
    <cellStyle name="Обычный 2 2 2 2 2 2 2 11" xfId="1533"/>
    <cellStyle name="Обычный 2 2 2 2 2 2 2 2" xfId="1534"/>
    <cellStyle name="Обычный 2 2 2 2 2 2 2 2 10" xfId="1535"/>
    <cellStyle name="Обычный 2 2 2 2 2 2 2 2 11" xfId="1536"/>
    <cellStyle name="Обычный 2 2 2 2 2 2 2 2 2" xfId="1537"/>
    <cellStyle name="Обычный 2 2 2 2 2 2 2 2 2 2" xfId="1538"/>
    <cellStyle name="Обычный 2 2 2 2 2 2 2 2 2 2 2" xfId="1539"/>
    <cellStyle name="Обычный 2 2 2 2 2 2 2 2 2 2 2 2" xfId="1540"/>
    <cellStyle name="Обычный 2 2 2 2 2 2 2 2 2 2 2 2 2" xfId="1541"/>
    <cellStyle name="Обычный 2 2 2 2 2 2 2 2 2 2 2 2 2 2" xfId="1542"/>
    <cellStyle name="Обычный 2 2 2 2 2 2 2 2 2 2 2 2 2 2 2" xfId="1543"/>
    <cellStyle name="Обычный 2 2 2 2 2 2 2 2 2 2 2 2 2 2 2 2" xfId="1544"/>
    <cellStyle name="Обычный 2 2 2 2 2 2 2 2 2 2 2 2 2 2 2 2 2" xfId="1545"/>
    <cellStyle name="Обычный 2 2 2 2 2 2 2 2 2 2 2 2 2 2 2 2 2 2" xfId="1546"/>
    <cellStyle name="Обычный 2 2 2 2 2 2 2 2 2 2 2 2 2 2 2 3" xfId="1547"/>
    <cellStyle name="Обычный 2 2 2 2 2 2 2 2 2 2 2 2 2 2 2 4" xfId="1548"/>
    <cellStyle name="Обычный 2 2 2 2 2 2 2 2 2 2 2 2 2 2 2 5" xfId="1549"/>
    <cellStyle name="Обычный 2 2 2 2 2 2 2 2 2 2 2 2 2 2 3" xfId="1550"/>
    <cellStyle name="Обычный 2 2 2 2 2 2 2 2 2 2 2 2 2 2 4" xfId="1551"/>
    <cellStyle name="Обычный 2 2 2 2 2 2 2 2 2 2 2 2 2 2 5" xfId="1552"/>
    <cellStyle name="Обычный 2 2 2 2 2 2 2 2 2 2 2 2 2 2 6" xfId="1553"/>
    <cellStyle name="Обычный 2 2 2 2 2 2 2 2 2 2 2 2 2 3" xfId="1554"/>
    <cellStyle name="Обычный 2 2 2 2 2 2 2 2 2 2 2 2 2 3 2" xfId="1555"/>
    <cellStyle name="Обычный 2 2 2 2 2 2 2 2 2 2 2 2 2 3 3" xfId="1556"/>
    <cellStyle name="Обычный 2 2 2 2 2 2 2 2 2 2 2 2 2 3 4" xfId="1557"/>
    <cellStyle name="Обычный 2 2 2 2 2 2 2 2 2 2 2 2 2 3 5" xfId="1558"/>
    <cellStyle name="Обычный 2 2 2 2 2 2 2 2 2 2 2 2 2 4" xfId="1559"/>
    <cellStyle name="Обычный 2 2 2 2 2 2 2 2 2 2 2 2 2 5" xfId="1560"/>
    <cellStyle name="Обычный 2 2 2 2 2 2 2 2 2 2 2 2 2 6" xfId="1561"/>
    <cellStyle name="Обычный 2 2 2 2 2 2 2 2 2 2 2 2 3" xfId="1562"/>
    <cellStyle name="Обычный 2 2 2 2 2 2 2 2 2 2 2 2 4" xfId="1563"/>
    <cellStyle name="Обычный 2 2 2 2 2 2 2 2 2 2 2 2 4 2" xfId="1564"/>
    <cellStyle name="Обычный 2 2 2 2 2 2 2 2 2 2 2 2 4 3" xfId="1565"/>
    <cellStyle name="Обычный 2 2 2 2 2 2 2 2 2 2 2 2 4 4" xfId="1566"/>
    <cellStyle name="Обычный 2 2 2 2 2 2 2 2 2 2 2 2 4 5" xfId="1567"/>
    <cellStyle name="Обычный 2 2 2 2 2 2 2 2 2 2 2 2 5" xfId="1568"/>
    <cellStyle name="Обычный 2 2 2 2 2 2 2 2 2 2 2 2 6" xfId="1569"/>
    <cellStyle name="Обычный 2 2 2 2 2 2 2 2 2 2 2 2 7" xfId="1570"/>
    <cellStyle name="Обычный 2 2 2 2 2 2 2 2 2 2 2 3" xfId="1571"/>
    <cellStyle name="Обычный 2 2 2 2 2 2 2 2 2 2 2 3 2" xfId="1572"/>
    <cellStyle name="Обычный 2 2 2 2 2 2 2 2 2 2 2 4" xfId="1573"/>
    <cellStyle name="Обычный 2 2 2 2 2 2 2 2 2 2 2 4 2" xfId="1574"/>
    <cellStyle name="Обычный 2 2 2 2 2 2 2 2 2 2 2 4 3" xfId="1575"/>
    <cellStyle name="Обычный 2 2 2 2 2 2 2 2 2 2 2 4 4" xfId="1576"/>
    <cellStyle name="Обычный 2 2 2 2 2 2 2 2 2 2 2 4 5" xfId="1577"/>
    <cellStyle name="Обычный 2 2 2 2 2 2 2 2 2 2 2 5" xfId="1578"/>
    <cellStyle name="Обычный 2 2 2 2 2 2 2 2 2 2 2 6" xfId="1579"/>
    <cellStyle name="Обычный 2 2 2 2 2 2 2 2 2 2 2 7" xfId="1580"/>
    <cellStyle name="Обычный 2 2 2 2 2 2 2 2 2 2 3" xfId="1581"/>
    <cellStyle name="Обычный 2 2 2 2 2 2 2 2 2 2 4" xfId="1582"/>
    <cellStyle name="Обычный 2 2 2 2 2 2 2 2 2 2 5" xfId="1583"/>
    <cellStyle name="Обычный 2 2 2 2 2 2 2 2 2 2 5 2" xfId="1584"/>
    <cellStyle name="Обычный 2 2 2 2 2 2 2 2 2 2 6" xfId="1585"/>
    <cellStyle name="Обычный 2 2 2 2 2 2 2 2 2 2 6 2" xfId="1586"/>
    <cellStyle name="Обычный 2 2 2 2 2 2 2 2 2 2 6 3" xfId="1587"/>
    <cellStyle name="Обычный 2 2 2 2 2 2 2 2 2 2 6 4" xfId="1588"/>
    <cellStyle name="Обычный 2 2 2 2 2 2 2 2 2 2 6 5" xfId="1589"/>
    <cellStyle name="Обычный 2 2 2 2 2 2 2 2 2 2 7" xfId="1590"/>
    <cellStyle name="Обычный 2 2 2 2 2 2 2 2 2 2 8" xfId="1591"/>
    <cellStyle name="Обычный 2 2 2 2 2 2 2 2 2 2 9" xfId="1592"/>
    <cellStyle name="Обычный 2 2 2 2 2 2 2 2 2 3" xfId="1593"/>
    <cellStyle name="Обычный 2 2 2 2 2 2 2 2 2 3 2" xfId="1594"/>
    <cellStyle name="Обычный 2 2 2 2 2 2 2 2 2 4" xfId="1595"/>
    <cellStyle name="Обычный 2 2 2 2 2 2 2 2 2 5" xfId="1596"/>
    <cellStyle name="Обычный 2 2 2 2 2 2 2 2 2 5 2" xfId="1597"/>
    <cellStyle name="Обычный 2 2 2 2 2 2 2 2 2 6" xfId="1598"/>
    <cellStyle name="Обычный 2 2 2 2 2 2 2 2 2 6 2" xfId="1599"/>
    <cellStyle name="Обычный 2 2 2 2 2 2 2 2 2 6 3" xfId="1600"/>
    <cellStyle name="Обычный 2 2 2 2 2 2 2 2 2 6 4" xfId="1601"/>
    <cellStyle name="Обычный 2 2 2 2 2 2 2 2 2 6 5" xfId="1602"/>
    <cellStyle name="Обычный 2 2 2 2 2 2 2 2 2 7" xfId="1603"/>
    <cellStyle name="Обычный 2 2 2 2 2 2 2 2 2 8" xfId="1604"/>
    <cellStyle name="Обычный 2 2 2 2 2 2 2 2 2 9" xfId="1605"/>
    <cellStyle name="Обычный 2 2 2 2 2 2 2 2 3" xfId="1606"/>
    <cellStyle name="Обычный 2 2 2 2 2 2 2 2 4" xfId="1607"/>
    <cellStyle name="Обычный 2 2 2 2 2 2 2 2 4 2" xfId="1608"/>
    <cellStyle name="Обычный 2 2 2 2 2 2 2 2 5" xfId="1609"/>
    <cellStyle name="Обычный 2 2 2 2 2 2 2 2 6" xfId="1610"/>
    <cellStyle name="Обычный 2 2 2 2 2 2 2 2 7" xfId="1611"/>
    <cellStyle name="Обычный 2 2 2 2 2 2 2 2 7 2" xfId="1612"/>
    <cellStyle name="Обычный 2 2 2 2 2 2 2 2 8" xfId="1613"/>
    <cellStyle name="Обычный 2 2 2 2 2 2 2 2 8 2" xfId="1614"/>
    <cellStyle name="Обычный 2 2 2 2 2 2 2 2 8 3" xfId="1615"/>
    <cellStyle name="Обычный 2 2 2 2 2 2 2 2 8 4" xfId="1616"/>
    <cellStyle name="Обычный 2 2 2 2 2 2 2 2 8 5" xfId="1617"/>
    <cellStyle name="Обычный 2 2 2 2 2 2 2 2 9" xfId="1618"/>
    <cellStyle name="Обычный 2 2 2 2 2 2 2 3" xfId="1619"/>
    <cellStyle name="Обычный 2 2 2 2 2 2 2 3 2" xfId="1620"/>
    <cellStyle name="Обычный 2 2 2 2 2 2 2 3 2 2" xfId="1621"/>
    <cellStyle name="Обычный 2 2 2 2 2 2 2 3 2 2 2" xfId="1622"/>
    <cellStyle name="Обычный 2 2 2 2 2 2 2 3 2 3" xfId="1623"/>
    <cellStyle name="Обычный 2 2 2 2 2 2 2 3 2 4" xfId="1624"/>
    <cellStyle name="Обычный 2 2 2 2 2 2 2 3 3" xfId="1625"/>
    <cellStyle name="Обычный 2 2 2 2 2 2 2 3 3 2" xfId="1626"/>
    <cellStyle name="Обычный 2 2 2 2 2 2 2 3 4" xfId="1627"/>
    <cellStyle name="Обычный 2 2 2 2 2 2 2 4" xfId="1628"/>
    <cellStyle name="Обычный 2 2 2 2 2 2 2 4 2" xfId="1629"/>
    <cellStyle name="Обычный 2 2 2 2 2 2 2 5" xfId="1630"/>
    <cellStyle name="Обычный 2 2 2 2 2 2 2 6" xfId="1631"/>
    <cellStyle name="Обычный 2 2 2 2 2 2 2 7" xfId="1632"/>
    <cellStyle name="Обычный 2 2 2 2 2 2 2 7 2" xfId="1633"/>
    <cellStyle name="Обычный 2 2 2 2 2 2 2 8" xfId="1634"/>
    <cellStyle name="Обычный 2 2 2 2 2 2 2 8 2" xfId="1635"/>
    <cellStyle name="Обычный 2 2 2 2 2 2 2 8 3" xfId="1636"/>
    <cellStyle name="Обычный 2 2 2 2 2 2 2 8 4" xfId="1637"/>
    <cellStyle name="Обычный 2 2 2 2 2 2 2 8 5" xfId="1638"/>
    <cellStyle name="Обычный 2 2 2 2 2 2 2 9" xfId="1639"/>
    <cellStyle name="Обычный 2 2 2 2 2 2 3" xfId="1640"/>
    <cellStyle name="Обычный 2 2 2 2 2 2 4" xfId="1641"/>
    <cellStyle name="Обычный 2 2 2 2 2 2 4 2" xfId="1642"/>
    <cellStyle name="Обычный 2 2 2 2 2 2 4 2 2" xfId="1643"/>
    <cellStyle name="Обычный 2 2 2 2 2 2 4 2 2 2" xfId="1644"/>
    <cellStyle name="Обычный 2 2 2 2 2 2 4 2 3" xfId="1645"/>
    <cellStyle name="Обычный 2 2 2 2 2 2 4 2 4" xfId="1646"/>
    <cellStyle name="Обычный 2 2 2 2 2 2 4 3" xfId="1647"/>
    <cellStyle name="Обычный 2 2 2 2 2 2 4 3 2" xfId="1648"/>
    <cellStyle name="Обычный 2 2 2 2 2 2 4 4" xfId="1649"/>
    <cellStyle name="Обычный 2 2 2 2 2 2 5" xfId="1650"/>
    <cellStyle name="Обычный 2 2 2 2 2 2 5 2" xfId="1651"/>
    <cellStyle name="Обычный 2 2 2 2 2 2 6" xfId="1652"/>
    <cellStyle name="Обычный 2 2 2 2 2 2 7" xfId="1653"/>
    <cellStyle name="Обычный 2 2 2 2 2 2 8" xfId="1654"/>
    <cellStyle name="Обычный 2 2 2 2 2 2 8 2" xfId="1655"/>
    <cellStyle name="Обычный 2 2 2 2 2 2 9" xfId="1656"/>
    <cellStyle name="Обычный 2 2 2 2 2 2 9 2" xfId="1657"/>
    <cellStyle name="Обычный 2 2 2 2 2 2 9 3" xfId="1658"/>
    <cellStyle name="Обычный 2 2 2 2 2 2 9 4" xfId="1659"/>
    <cellStyle name="Обычный 2 2 2 2 2 2 9 5" xfId="1660"/>
    <cellStyle name="Обычный 2 2 2 2 2 3" xfId="1661"/>
    <cellStyle name="Обычный 2 2 2 2 2 3 2" xfId="1662"/>
    <cellStyle name="Обычный 2 2 2 2 2 4" xfId="1663"/>
    <cellStyle name="Обычный 2 2 2 2 2 4 2" xfId="1664"/>
    <cellStyle name="Обычный 2 2 2 2 2 4 2 2" xfId="1665"/>
    <cellStyle name="Обычный 2 2 2 2 2 4 2 2 2" xfId="1666"/>
    <cellStyle name="Обычный 2 2 2 2 2 4 2 3" xfId="1667"/>
    <cellStyle name="Обычный 2 2 2 2 2 4 2 4" xfId="1668"/>
    <cellStyle name="Обычный 2 2 2 2 2 4 3" xfId="1669"/>
    <cellStyle name="Обычный 2 2 2 2 2 4 3 2" xfId="1670"/>
    <cellStyle name="Обычный 2 2 2 2 2 4 4" xfId="1671"/>
    <cellStyle name="Обычный 2 2 2 2 2 5" xfId="1672"/>
    <cellStyle name="Обычный 2 2 2 2 2 5 2" xfId="1673"/>
    <cellStyle name="Обычный 2 2 2 2 2 6" xfId="1674"/>
    <cellStyle name="Обычный 2 2 2 2 2 7" xfId="1675"/>
    <cellStyle name="Обычный 2 2 2 2 2 8" xfId="1676"/>
    <cellStyle name="Обычный 2 2 2 2 2 8 2" xfId="1677"/>
    <cellStyle name="Обычный 2 2 2 2 2 9" xfId="1678"/>
    <cellStyle name="Обычный 2 2 2 2 2 9 2" xfId="1679"/>
    <cellStyle name="Обычный 2 2 2 2 2 9 3" xfId="1680"/>
    <cellStyle name="Обычный 2 2 2 2 2 9 4" xfId="1681"/>
    <cellStyle name="Обычный 2 2 2 2 2 9 5" xfId="1682"/>
    <cellStyle name="Обычный 2 2 2 2 3" xfId="1683"/>
    <cellStyle name="Обычный 2 2 2 2 4" xfId="1684"/>
    <cellStyle name="Обычный 2 2 2 2 4 2" xfId="1685"/>
    <cellStyle name="Обычный 2 2 2 2 5" xfId="1686"/>
    <cellStyle name="Обычный 2 2 2 2 5 2" xfId="1687"/>
    <cellStyle name="Обычный 2 2 2 2 5 2 2" xfId="1688"/>
    <cellStyle name="Обычный 2 2 2 2 5 2 2 2" xfId="1689"/>
    <cellStyle name="Обычный 2 2 2 2 5 2 3" xfId="1690"/>
    <cellStyle name="Обычный 2 2 2 2 5 2 4" xfId="1691"/>
    <cellStyle name="Обычный 2 2 2 2 5 3" xfId="1692"/>
    <cellStyle name="Обычный 2 2 2 2 5 3 2" xfId="1693"/>
    <cellStyle name="Обычный 2 2 2 2 5 4" xfId="1694"/>
    <cellStyle name="Обычный 2 2 2 2 6" xfId="1695"/>
    <cellStyle name="Обычный 2 2 2 2 6 2" xfId="1696"/>
    <cellStyle name="Обычный 2 2 2 2 7" xfId="1697"/>
    <cellStyle name="Обычный 2 2 2 2 8" xfId="1698"/>
    <cellStyle name="Обычный 2 2 2 2 9" xfId="1699"/>
    <cellStyle name="Обычный 2 2 2 2 9 2" xfId="1700"/>
    <cellStyle name="Обычный 2 2 2 3" xfId="1701"/>
    <cellStyle name="Обычный 2 2 2 3 2" xfId="1702"/>
    <cellStyle name="Обычный 2 2 2 4" xfId="1703"/>
    <cellStyle name="Обычный 2 2 2 4 2" xfId="1704"/>
    <cellStyle name="Обычный 2 2 2 5" xfId="1705"/>
    <cellStyle name="Обычный 2 2 2 5 2" xfId="1706"/>
    <cellStyle name="Обычный 2 2 2 5 2 2" xfId="1707"/>
    <cellStyle name="Обычный 2 2 2 5 2 2 2" xfId="1708"/>
    <cellStyle name="Обычный 2 2 2 5 2 3" xfId="1709"/>
    <cellStyle name="Обычный 2 2 2 5 2 4" xfId="1710"/>
    <cellStyle name="Обычный 2 2 2 5 3" xfId="1711"/>
    <cellStyle name="Обычный 2 2 2 5 3 2" xfId="1712"/>
    <cellStyle name="Обычный 2 2 2 5 4" xfId="1713"/>
    <cellStyle name="Обычный 2 2 2 6" xfId="1714"/>
    <cellStyle name="Обычный 2 2 2 6 2" xfId="1715"/>
    <cellStyle name="Обычный 2 2 2 7" xfId="1716"/>
    <cellStyle name="Обычный 2 2 2 8" xfId="1717"/>
    <cellStyle name="Обычный 2 2 2 9" xfId="1718"/>
    <cellStyle name="Обычный 2 2 2 9 2" xfId="1719"/>
    <cellStyle name="Обычный 2 2 3" xfId="1720"/>
    <cellStyle name="Обычный 2 2 3 2" xfId="1721"/>
    <cellStyle name="Обычный 2 2 4" xfId="1722"/>
    <cellStyle name="Обычный 2 2 4 2" xfId="1723"/>
    <cellStyle name="Обычный 2 2 5" xfId="1724"/>
    <cellStyle name="Обычный 2 2 5 2" xfId="1725"/>
    <cellStyle name="Обычный 2 2 5 2 2" xfId="1726"/>
    <cellStyle name="Обычный 2 2 5 2 2 2" xfId="1727"/>
    <cellStyle name="Обычный 2 2 5 2 2 2 2" xfId="1728"/>
    <cellStyle name="Обычный 2 2 5 2 3" xfId="1729"/>
    <cellStyle name="Обычный 2 2 5 2 4" xfId="1730"/>
    <cellStyle name="Обычный 2 2 5 3" xfId="1731"/>
    <cellStyle name="Обычный 2 2 5 3 2" xfId="1732"/>
    <cellStyle name="Обычный 2 2 5 3 2 2" xfId="1733"/>
    <cellStyle name="Обычный 2 2 5 4" xfId="1734"/>
    <cellStyle name="Обычный 2 2 5 4 2" xfId="1735"/>
    <cellStyle name="Обычный 2 2 6" xfId="1736"/>
    <cellStyle name="Обычный 2 2 6 2" xfId="1737"/>
    <cellStyle name="Обычный 2 2 7" xfId="1738"/>
    <cellStyle name="Обычный 2 2 8" xfId="1739"/>
    <cellStyle name="Обычный 2 2 9" xfId="1740"/>
    <cellStyle name="Обычный 2 20" xfId="1741"/>
    <cellStyle name="Обычный 2 21" xfId="1742"/>
    <cellStyle name="Обычный 2 22" xfId="1743"/>
    <cellStyle name="Обычный 2 23" xfId="1744"/>
    <cellStyle name="Обычный 2 24" xfId="1745"/>
    <cellStyle name="Обычный 2 24 2" xfId="1746"/>
    <cellStyle name="Обычный 2 24 3" xfId="1747"/>
    <cellStyle name="Обычный 2 24 4" xfId="1748"/>
    <cellStyle name="Обычный 2 24 5" xfId="1749"/>
    <cellStyle name="Обычный 2 24 6" xfId="1750"/>
    <cellStyle name="Обычный 2 24 7" xfId="1751"/>
    <cellStyle name="Обычный 2 25" xfId="1752"/>
    <cellStyle name="Обычный 2 26" xfId="1753"/>
    <cellStyle name="Обычный 2 27" xfId="1754"/>
    <cellStyle name="Обычный 2 28" xfId="1755"/>
    <cellStyle name="Обычный 2 29" xfId="1756"/>
    <cellStyle name="Обычный 2 3" xfId="1757"/>
    <cellStyle name="Обычный 2 3 2" xfId="1758"/>
    <cellStyle name="Обычный 2 30" xfId="1759"/>
    <cellStyle name="Обычный 2 30 2" xfId="1760"/>
    <cellStyle name="Обычный 2 31" xfId="1761"/>
    <cellStyle name="Обычный 2 31 2" xfId="1762"/>
    <cellStyle name="Обычный 2 31 3" xfId="1763"/>
    <cellStyle name="Обычный 2 32" xfId="1764"/>
    <cellStyle name="Обычный 2 33" xfId="1765"/>
    <cellStyle name="Обычный 2 33 2" xfId="1766"/>
    <cellStyle name="Обычный 2 33 3" xfId="1767"/>
    <cellStyle name="Обычный 2 33 4" xfId="1768"/>
    <cellStyle name="Обычный 2 33 5" xfId="1769"/>
    <cellStyle name="Обычный 2 34" xfId="1770"/>
    <cellStyle name="Обычный 2 35" xfId="1771"/>
    <cellStyle name="Обычный 2 36" xfId="1772"/>
    <cellStyle name="Обычный 2 37" xfId="1773"/>
    <cellStyle name="Обычный 2 37 2" xfId="1774"/>
    <cellStyle name="Обычный 2 37 3" xfId="1775"/>
    <cellStyle name="Обычный 2 37 4" xfId="1776"/>
    <cellStyle name="Обычный 2 37 5" xfId="1777"/>
    <cellStyle name="Обычный 2 38" xfId="1778"/>
    <cellStyle name="Обычный 2 39" xfId="1779"/>
    <cellStyle name="Обычный 2 4" xfId="1780"/>
    <cellStyle name="Обычный 2 4 2" xfId="1781"/>
    <cellStyle name="Обычный 2 40" xfId="1782"/>
    <cellStyle name="Обычный 2 41" xfId="1783"/>
    <cellStyle name="Обычный 2 42" xfId="1784"/>
    <cellStyle name="Обычный 2 5" xfId="1785"/>
    <cellStyle name="Обычный 2 5 2" xfId="1786"/>
    <cellStyle name="Обычный 2 5 2 2" xfId="1787"/>
    <cellStyle name="Обычный 2 5 2 2 2" xfId="1788"/>
    <cellStyle name="Обычный 2 5 2 2 2 2" xfId="1789"/>
    <cellStyle name="Обычный 2 5 2 3" xfId="1790"/>
    <cellStyle name="Обычный 2 5 2 4" xfId="1791"/>
    <cellStyle name="Обычный 2 5 3" xfId="1792"/>
    <cellStyle name="Обычный 2 5 3 2" xfId="1793"/>
    <cellStyle name="Обычный 2 5 3 2 2" xfId="1794"/>
    <cellStyle name="Обычный 2 5 4" xfId="1795"/>
    <cellStyle name="Обычный 2 5 4 2" xfId="1796"/>
    <cellStyle name="Обычный 2 6" xfId="1797"/>
    <cellStyle name="Обычный 2 6 2" xfId="1798"/>
    <cellStyle name="Обычный 2 6 2 2" xfId="1799"/>
    <cellStyle name="Обычный 2 7" xfId="1800"/>
    <cellStyle name="Обычный 2 7 2" xfId="1801"/>
    <cellStyle name="Обычный 2 8" xfId="1802"/>
    <cellStyle name="Обычный 2 9" xfId="1803"/>
    <cellStyle name="Обычный 3" xfId="1804"/>
    <cellStyle name="Обычный 4" xfId="1805"/>
    <cellStyle name="Обычный 5" xfId="1806"/>
    <cellStyle name="Обычный 6" xfId="1807"/>
    <cellStyle name="Обычный 7" xfId="1808"/>
    <cellStyle name="Обычный 8" xfId="1809"/>
    <cellStyle name="Обычный 9 10" xfId="1810"/>
    <cellStyle name="Обычный 9 11" xfId="1811"/>
    <cellStyle name="Обычный 9 12" xfId="1812"/>
    <cellStyle name="Обычный 9 13" xfId="1813"/>
    <cellStyle name="Обычный 9 14" xfId="1814"/>
    <cellStyle name="Обычный 9 15" xfId="1815"/>
    <cellStyle name="Обычный 9 16" xfId="1816"/>
    <cellStyle name="Обычный 9 17" xfId="1817"/>
    <cellStyle name="Обычный 9 18" xfId="1818"/>
    <cellStyle name="Обычный 9 19" xfId="1819"/>
    <cellStyle name="Обычный 9 2" xfId="1820"/>
    <cellStyle name="Обычный 9 20" xfId="1821"/>
    <cellStyle name="Обычный 9 21" xfId="1822"/>
    <cellStyle name="Обычный 9 22" xfId="1823"/>
    <cellStyle name="Обычный 9 23" xfId="1824"/>
    <cellStyle name="Обычный 9 24" xfId="1825"/>
    <cellStyle name="Обычный 9 25" xfId="1826"/>
    <cellStyle name="Обычный 9 26" xfId="1827"/>
    <cellStyle name="Обычный 9 27" xfId="1828"/>
    <cellStyle name="Обычный 9 28" xfId="1829"/>
    <cellStyle name="Обычный 9 29" xfId="1830"/>
    <cellStyle name="Обычный 9 3" xfId="1831"/>
    <cellStyle name="Обычный 9 30" xfId="1832"/>
    <cellStyle name="Обычный 9 31" xfId="1833"/>
    <cellStyle name="Обычный 9 32" xfId="1834"/>
    <cellStyle name="Обычный 9 33" xfId="1835"/>
    <cellStyle name="Обычный 9 34" xfId="1836"/>
    <cellStyle name="Обычный 9 35" xfId="1837"/>
    <cellStyle name="Обычный 9 36" xfId="1838"/>
    <cellStyle name="Обычный 9 4" xfId="1839"/>
    <cellStyle name="Обычный 9 5" xfId="1840"/>
    <cellStyle name="Обычный 9 6" xfId="1841"/>
    <cellStyle name="Обычный 9 7" xfId="1842"/>
    <cellStyle name="Обычный 9 8" xfId="1843"/>
    <cellStyle name="Обычный 9 9" xfId="1844"/>
    <cellStyle name="Плохой 10" xfId="1845"/>
    <cellStyle name="Плохой 10 2" xfId="1846"/>
    <cellStyle name="Плохой 10 3" xfId="1847"/>
    <cellStyle name="Плохой 10 4" xfId="1848"/>
    <cellStyle name="Плохой 2" xfId="1849"/>
    <cellStyle name="Плохой 2 10" xfId="1850"/>
    <cellStyle name="Плохой 2 10 2" xfId="1851"/>
    <cellStyle name="Плохой 2 10 3" xfId="1852"/>
    <cellStyle name="Плохой 2 10 4" xfId="1853"/>
    <cellStyle name="Плохой 2 10 5" xfId="1854"/>
    <cellStyle name="Плохой 2 11" xfId="1855"/>
    <cellStyle name="Плохой 2 12" xfId="1856"/>
    <cellStyle name="Плохой 2 13" xfId="1857"/>
    <cellStyle name="Плохой 2 14" xfId="1858"/>
    <cellStyle name="Плохой 2 15" xfId="1859"/>
    <cellStyle name="Плохой 2 2" xfId="1860"/>
    <cellStyle name="Плохой 2 3" xfId="1861"/>
    <cellStyle name="Плохой 2 3 2" xfId="1862"/>
    <cellStyle name="Плохой 2 4" xfId="1863"/>
    <cellStyle name="Плохой 2 4 2" xfId="1864"/>
    <cellStyle name="Плохой 2 5" xfId="1865"/>
    <cellStyle name="Плохой 2 5 2" xfId="1866"/>
    <cellStyle name="Плохой 2 5 2 2" xfId="1867"/>
    <cellStyle name="Плохой 2 5 2 2 2" xfId="1868"/>
    <cellStyle name="Плохой 2 5 2 3" xfId="1869"/>
    <cellStyle name="Плохой 2 5 2 4" xfId="1870"/>
    <cellStyle name="Плохой 2 5 3" xfId="1871"/>
    <cellStyle name="Плохой 2 5 3 2" xfId="1872"/>
    <cellStyle name="Плохой 2 5 4" xfId="1873"/>
    <cellStyle name="Плохой 2 6" xfId="1874"/>
    <cellStyle name="Плохой 2 6 2" xfId="1875"/>
    <cellStyle name="Плохой 2 7" xfId="1876"/>
    <cellStyle name="Плохой 2 8" xfId="1877"/>
    <cellStyle name="Плохой 2 9" xfId="1878"/>
    <cellStyle name="Плохой 2 9 2" xfId="1879"/>
    <cellStyle name="Плохой 3" xfId="1880"/>
    <cellStyle name="Плохой 4" xfId="1881"/>
    <cellStyle name="Плохой 5" xfId="1882"/>
    <cellStyle name="Плохой 5 2" xfId="1883"/>
    <cellStyle name="Плохой 5 3" xfId="1884"/>
    <cellStyle name="Плохой 5 4" xfId="1885"/>
    <cellStyle name="Плохой 6" xfId="1886"/>
    <cellStyle name="Плохой 7" xfId="1887"/>
    <cellStyle name="Плохой 8" xfId="1888"/>
    <cellStyle name="Плохой 9" xfId="1889"/>
    <cellStyle name="Пояснение 10" xfId="1890"/>
    <cellStyle name="Пояснение 10 2" xfId="1891"/>
    <cellStyle name="Пояснение 10 3" xfId="1892"/>
    <cellStyle name="Пояснение 10 4" xfId="1893"/>
    <cellStyle name="Пояснение 2" xfId="1894"/>
    <cellStyle name="Пояснение 2 10" xfId="1895"/>
    <cellStyle name="Пояснение 2 11" xfId="1896"/>
    <cellStyle name="Пояснение 2 12" xfId="1897"/>
    <cellStyle name="Пояснение 2 13" xfId="1898"/>
    <cellStyle name="Пояснение 2 2" xfId="1899"/>
    <cellStyle name="Пояснение 2 3" xfId="1900"/>
    <cellStyle name="Пояснение 2 4" xfId="1901"/>
    <cellStyle name="Пояснение 2 5" xfId="1902"/>
    <cellStyle name="Пояснение 2 6" xfId="1903"/>
    <cellStyle name="Пояснение 2 7" xfId="1904"/>
    <cellStyle name="Пояснение 2 8" xfId="1905"/>
    <cellStyle name="Пояснение 2 9" xfId="1906"/>
    <cellStyle name="Пояснение 3" xfId="1907"/>
    <cellStyle name="Пояснение 4" xfId="1908"/>
    <cellStyle name="Пояснение 5" xfId="1909"/>
    <cellStyle name="Пояснение 5 2" xfId="1910"/>
    <cellStyle name="Пояснение 5 3" xfId="1911"/>
    <cellStyle name="Пояснение 5 4" xfId="1912"/>
    <cellStyle name="Пояснение 6" xfId="1913"/>
    <cellStyle name="Пояснение 7" xfId="1914"/>
    <cellStyle name="Пояснение 8" xfId="1915"/>
    <cellStyle name="Пояснение 9" xfId="1916"/>
    <cellStyle name="Примечание 10" xfId="1917"/>
    <cellStyle name="Примечание 10 2" xfId="1918"/>
    <cellStyle name="Примечание 10 3" xfId="1919"/>
    <cellStyle name="Примечание 10 4" xfId="1920"/>
    <cellStyle name="Примечание 2" xfId="1921"/>
    <cellStyle name="Примечание 2 10" xfId="1922"/>
    <cellStyle name="Примечание 2 10 2" xfId="1923"/>
    <cellStyle name="Примечание 2 10 3" xfId="1924"/>
    <cellStyle name="Примечание 2 10 4" xfId="1925"/>
    <cellStyle name="Примечание 2 10 5" xfId="1926"/>
    <cellStyle name="Примечание 2 11" xfId="1927"/>
    <cellStyle name="Примечание 2 12" xfId="1928"/>
    <cellStyle name="Примечание 2 13" xfId="1929"/>
    <cellStyle name="Примечание 2 14" xfId="1930"/>
    <cellStyle name="Примечание 2 15" xfId="1931"/>
    <cellStyle name="Примечание 2 2" xfId="1932"/>
    <cellStyle name="Примечание 2 3" xfId="1933"/>
    <cellStyle name="Примечание 2 3 2" xfId="1934"/>
    <cellStyle name="Примечание 2 4" xfId="1935"/>
    <cellStyle name="Примечание 2 4 2" xfId="1936"/>
    <cellStyle name="Примечание 2 5" xfId="1937"/>
    <cellStyle name="Примечание 2 5 2" xfId="1938"/>
    <cellStyle name="Примечание 2 5 2 2" xfId="1939"/>
    <cellStyle name="Примечание 2 5 2 2 2" xfId="1940"/>
    <cellStyle name="Примечание 2 5 2 3" xfId="1941"/>
    <cellStyle name="Примечание 2 5 2 4" xfId="1942"/>
    <cellStyle name="Примечание 2 5 3" xfId="1943"/>
    <cellStyle name="Примечание 2 5 3 2" xfId="1944"/>
    <cellStyle name="Примечание 2 5 4" xfId="1945"/>
    <cellStyle name="Примечание 2 6" xfId="1946"/>
    <cellStyle name="Примечание 2 6 2" xfId="1947"/>
    <cellStyle name="Примечание 2 7" xfId="1948"/>
    <cellStyle name="Примечание 2 8" xfId="1949"/>
    <cellStyle name="Примечание 2 9" xfId="1950"/>
    <cellStyle name="Примечание 2 9 2" xfId="1951"/>
    <cellStyle name="Примечание 3" xfId="1952"/>
    <cellStyle name="Примечание 4" xfId="1953"/>
    <cellStyle name="Примечание 5" xfId="1954"/>
    <cellStyle name="Примечание 5 2" xfId="1955"/>
    <cellStyle name="Примечание 5 3" xfId="1956"/>
    <cellStyle name="Примечание 5 4" xfId="1957"/>
    <cellStyle name="Примечание 6" xfId="1958"/>
    <cellStyle name="Примечание 7" xfId="1959"/>
    <cellStyle name="Примечание 8" xfId="1960"/>
    <cellStyle name="Примечание 9" xfId="1961"/>
    <cellStyle name="Связанная ячейка 10" xfId="1962"/>
    <cellStyle name="Связанная ячейка 10 2" xfId="1963"/>
    <cellStyle name="Связанная ячейка 10 3" xfId="1964"/>
    <cellStyle name="Связанная ячейка 10 4" xfId="1965"/>
    <cellStyle name="Связанная ячейка 2" xfId="1966"/>
    <cellStyle name="Связанная ячейка 2 10" xfId="1967"/>
    <cellStyle name="Связанная ячейка 2 11" xfId="1968"/>
    <cellStyle name="Связанная ячейка 2 12" xfId="1969"/>
    <cellStyle name="Связанная ячейка 2 13" xfId="1970"/>
    <cellStyle name="Связанная ячейка 2 2" xfId="1971"/>
    <cellStyle name="Связанная ячейка 2 3" xfId="1972"/>
    <cellStyle name="Связанная ячейка 2 4" xfId="1973"/>
    <cellStyle name="Связанная ячейка 2 5" xfId="1974"/>
    <cellStyle name="Связанная ячейка 2 6" xfId="1975"/>
    <cellStyle name="Связанная ячейка 2 7" xfId="1976"/>
    <cellStyle name="Связанная ячейка 2 8" xfId="1977"/>
    <cellStyle name="Связанная ячейка 2 9" xfId="1978"/>
    <cellStyle name="Связанная ячейка 3" xfId="1979"/>
    <cellStyle name="Связанная ячейка 4" xfId="1980"/>
    <cellStyle name="Связанная ячейка 5" xfId="1981"/>
    <cellStyle name="Связанная ячейка 5 2" xfId="1982"/>
    <cellStyle name="Связанная ячейка 5 3" xfId="1983"/>
    <cellStyle name="Связанная ячейка 5 4" xfId="1984"/>
    <cellStyle name="Связанная ячейка 6" xfId="1985"/>
    <cellStyle name="Связанная ячейка 7" xfId="1986"/>
    <cellStyle name="Связанная ячейка 8" xfId="1987"/>
    <cellStyle name="Связанная ячейка 9" xfId="1988"/>
    <cellStyle name="Текст предупреждения 10" xfId="1989"/>
    <cellStyle name="Текст предупреждения 10 2" xfId="1990"/>
    <cellStyle name="Текст предупреждения 10 3" xfId="1991"/>
    <cellStyle name="Текст предупреждения 10 4" xfId="1992"/>
    <cellStyle name="Текст предупреждения 2" xfId="1993"/>
    <cellStyle name="Текст предупреждения 2 10" xfId="1994"/>
    <cellStyle name="Текст предупреждения 2 11" xfId="1995"/>
    <cellStyle name="Текст предупреждения 2 12" xfId="1996"/>
    <cellStyle name="Текст предупреждения 2 13" xfId="1997"/>
    <cellStyle name="Текст предупреждения 2 2" xfId="1998"/>
    <cellStyle name="Текст предупреждения 2 3" xfId="1999"/>
    <cellStyle name="Текст предупреждения 2 4" xfId="2000"/>
    <cellStyle name="Текст предупреждения 2 5" xfId="2001"/>
    <cellStyle name="Текст предупреждения 2 6" xfId="2002"/>
    <cellStyle name="Текст предупреждения 2 7" xfId="2003"/>
    <cellStyle name="Текст предупреждения 2 8" xfId="2004"/>
    <cellStyle name="Текст предупреждения 2 9" xfId="2005"/>
    <cellStyle name="Текст предупреждения 3" xfId="2006"/>
    <cellStyle name="Текст предупреждения 4" xfId="2007"/>
    <cellStyle name="Текст предупреждения 5" xfId="2008"/>
    <cellStyle name="Текст предупреждения 5 2" xfId="2009"/>
    <cellStyle name="Текст предупреждения 5 3" xfId="2010"/>
    <cellStyle name="Текст предупреждения 5 4" xfId="2011"/>
    <cellStyle name="Текст предупреждения 6" xfId="2012"/>
    <cellStyle name="Текст предупреждения 7" xfId="2013"/>
    <cellStyle name="Текст предупреждения 8" xfId="2014"/>
    <cellStyle name="Текст предупреждения 9" xfId="2015"/>
    <cellStyle name="Хороший 10" xfId="2016"/>
    <cellStyle name="Хороший 10 2" xfId="2017"/>
    <cellStyle name="Хороший 10 3" xfId="2018"/>
    <cellStyle name="Хороший 10 4" xfId="2019"/>
    <cellStyle name="Хороший 2" xfId="2020"/>
    <cellStyle name="Хороший 2 10" xfId="2021"/>
    <cellStyle name="Хороший 2 10 2" xfId="2022"/>
    <cellStyle name="Хороший 2 10 3" xfId="2023"/>
    <cellStyle name="Хороший 2 10 4" xfId="2024"/>
    <cellStyle name="Хороший 2 10 5" xfId="2025"/>
    <cellStyle name="Хороший 2 11" xfId="2026"/>
    <cellStyle name="Хороший 2 12" xfId="2027"/>
    <cellStyle name="Хороший 2 13" xfId="2028"/>
    <cellStyle name="Хороший 2 14" xfId="2029"/>
    <cellStyle name="Хороший 2 15" xfId="2030"/>
    <cellStyle name="Хороший 2 2" xfId="2031"/>
    <cellStyle name="Хороший 2 3" xfId="2032"/>
    <cellStyle name="Хороший 2 3 2" xfId="2033"/>
    <cellStyle name="Хороший 2 4" xfId="2034"/>
    <cellStyle name="Хороший 2 4 2" xfId="2035"/>
    <cellStyle name="Хороший 2 5" xfId="2036"/>
    <cellStyle name="Хороший 2 5 2" xfId="2037"/>
    <cellStyle name="Хороший 2 5 2 2" xfId="2038"/>
    <cellStyle name="Хороший 2 5 2 2 2" xfId="2039"/>
    <cellStyle name="Хороший 2 5 2 3" xfId="2040"/>
    <cellStyle name="Хороший 2 5 2 4" xfId="2041"/>
    <cellStyle name="Хороший 2 5 3" xfId="2042"/>
    <cellStyle name="Хороший 2 5 3 2" xfId="2043"/>
    <cellStyle name="Хороший 2 5 4" xfId="2044"/>
    <cellStyle name="Хороший 2 6" xfId="2045"/>
    <cellStyle name="Хороший 2 6 2" xfId="2046"/>
    <cellStyle name="Хороший 2 7" xfId="2047"/>
    <cellStyle name="Хороший 2 8" xfId="2048"/>
    <cellStyle name="Хороший 2 9" xfId="2049"/>
    <cellStyle name="Хороший 2 9 2" xfId="2050"/>
    <cellStyle name="Хороший 3" xfId="2051"/>
    <cellStyle name="Хороший 4" xfId="2052"/>
    <cellStyle name="Хороший 5" xfId="2053"/>
    <cellStyle name="Хороший 5 2" xfId="2054"/>
    <cellStyle name="Хороший 5 3" xfId="2055"/>
    <cellStyle name="Хороший 5 4" xfId="2056"/>
    <cellStyle name="Хороший 6" xfId="2057"/>
    <cellStyle name="Хороший 7" xfId="2058"/>
    <cellStyle name="Хороший 8" xfId="2059"/>
    <cellStyle name="Хороший 9" xfId="206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34</xdr:row>
      <xdr:rowOff>0</xdr:rowOff>
    </xdr:from>
    <xdr:to>
      <xdr:col>3</xdr:col>
      <xdr:colOff>476250</xdr:colOff>
      <xdr:row>36</xdr:row>
      <xdr:rowOff>123825</xdr:rowOff>
    </xdr:to>
    <xdr:pic>
      <xdr:nvPicPr>
        <xdr:cNvPr id="2325" name="Рисунок 3" descr="base_1_283607_5">
          <a:extLst>
            <a:ext uri="{FF2B5EF4-FFF2-40B4-BE49-F238E27FC236}">
              <a16:creationId xmlns="" xmlns:a16="http://schemas.microsoft.com/office/drawing/2014/main" id="{08D8A428-2DEA-4B11-A915-F1A4A8EA92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466725" y="17306925"/>
          <a:ext cx="2009775" cy="5048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47"/>
  <sheetViews>
    <sheetView tabSelected="1" topLeftCell="A28" workbookViewId="0">
      <selection activeCell="D50" sqref="D50"/>
    </sheetView>
  </sheetViews>
  <sheetFormatPr defaultRowHeight="15"/>
  <cols>
    <col min="1" max="1" width="7" customWidth="1"/>
    <col min="2" max="2" width="6.5703125" customWidth="1"/>
    <col min="3" max="3" width="16.42578125" customWidth="1"/>
    <col min="4" max="4" width="20.7109375" customWidth="1"/>
    <col min="5" max="5" width="23.42578125" customWidth="1"/>
    <col min="6" max="6" width="24.5703125" style="2" customWidth="1"/>
    <col min="7" max="7" width="13.85546875" customWidth="1"/>
    <col min="8" max="8" width="14" customWidth="1"/>
    <col min="9" max="9" width="16.140625" customWidth="1"/>
    <col min="10" max="10" width="15" customWidth="1"/>
    <col min="11" max="11" width="10.28515625" customWidth="1"/>
    <col min="12" max="12" width="8.42578125" customWidth="1"/>
    <col min="13" max="13" width="6.28515625" customWidth="1"/>
    <col min="14" max="14" width="12.5703125" customWidth="1"/>
  </cols>
  <sheetData>
    <row r="1" spans="1:15" ht="15.75">
      <c r="B1" s="60" t="s">
        <v>0</v>
      </c>
      <c r="C1" s="60"/>
      <c r="D1" s="60"/>
      <c r="E1" s="60"/>
      <c r="F1" s="60"/>
      <c r="G1" s="60"/>
    </row>
    <row r="2" spans="1:15" ht="15.75">
      <c r="B2" s="15"/>
      <c r="C2" s="15"/>
      <c r="D2" s="15"/>
      <c r="E2" s="15"/>
      <c r="F2" s="15"/>
      <c r="G2" s="15"/>
    </row>
    <row r="3" spans="1:15" ht="59.25" customHeight="1">
      <c r="A3" s="45" t="s">
        <v>17</v>
      </c>
      <c r="B3" s="45"/>
      <c r="C3" s="45"/>
      <c r="D3" s="45"/>
      <c r="E3" s="45"/>
      <c r="F3" s="45"/>
      <c r="G3" s="45"/>
      <c r="H3" s="45"/>
      <c r="I3" s="45"/>
      <c r="J3" s="45"/>
      <c r="K3" s="45"/>
      <c r="L3" s="45"/>
      <c r="M3" s="31"/>
    </row>
    <row r="4" spans="1:15" ht="18" customHeight="1">
      <c r="A4" s="11" t="s">
        <v>4</v>
      </c>
      <c r="B4" s="10" t="s">
        <v>16</v>
      </c>
    </row>
    <row r="5" spans="1:15" ht="18" customHeight="1">
      <c r="A5" s="11"/>
      <c r="B5" s="10" t="s">
        <v>62</v>
      </c>
      <c r="C5" s="10"/>
      <c r="D5" s="10"/>
      <c r="E5" s="10"/>
    </row>
    <row r="6" spans="1:15" ht="18" customHeight="1">
      <c r="A6" s="1"/>
      <c r="B6" s="10"/>
    </row>
    <row r="7" spans="1:15" s="1" customFormat="1" ht="39" customHeight="1">
      <c r="B7" s="61" t="s">
        <v>9</v>
      </c>
      <c r="C7" s="61" t="s">
        <v>21</v>
      </c>
      <c r="D7" s="61" t="s">
        <v>39</v>
      </c>
      <c r="E7" s="61" t="s">
        <v>18</v>
      </c>
      <c r="F7" s="61" t="s">
        <v>1</v>
      </c>
      <c r="G7" s="64" t="s">
        <v>41</v>
      </c>
      <c r="H7" s="65"/>
      <c r="I7" s="65"/>
      <c r="J7" s="66"/>
      <c r="K7" s="42" t="s">
        <v>3</v>
      </c>
      <c r="L7" s="42" t="s">
        <v>2</v>
      </c>
    </row>
    <row r="8" spans="1:15" ht="31.5" customHeight="1">
      <c r="B8" s="61"/>
      <c r="C8" s="61"/>
      <c r="D8" s="61"/>
      <c r="E8" s="61"/>
      <c r="F8" s="61"/>
      <c r="G8" s="8" t="s">
        <v>65</v>
      </c>
      <c r="H8" s="8" t="s">
        <v>66</v>
      </c>
      <c r="I8" s="8" t="s">
        <v>67</v>
      </c>
      <c r="J8" s="25" t="s">
        <v>19</v>
      </c>
      <c r="K8" s="43"/>
      <c r="L8" s="43"/>
    </row>
    <row r="9" spans="1:15">
      <c r="B9" s="6">
        <v>1</v>
      </c>
      <c r="C9" s="6">
        <v>2</v>
      </c>
      <c r="D9" s="6">
        <v>3</v>
      </c>
      <c r="E9" s="6">
        <v>5</v>
      </c>
      <c r="F9" s="6">
        <v>6</v>
      </c>
      <c r="G9" s="7">
        <v>7</v>
      </c>
      <c r="H9" s="7">
        <v>8</v>
      </c>
      <c r="I9" s="7">
        <v>9</v>
      </c>
      <c r="J9" s="7">
        <v>10</v>
      </c>
      <c r="K9" s="7">
        <v>11</v>
      </c>
      <c r="L9" s="7">
        <v>12</v>
      </c>
    </row>
    <row r="10" spans="1:15" ht="76.5" customHeight="1">
      <c r="B10" s="14" t="s">
        <v>11</v>
      </c>
      <c r="C10" s="19" t="s">
        <v>50</v>
      </c>
      <c r="D10" s="19" t="s">
        <v>51</v>
      </c>
      <c r="E10" s="34" t="s">
        <v>61</v>
      </c>
      <c r="F10" s="3">
        <v>3</v>
      </c>
      <c r="G10" s="20">
        <v>19300</v>
      </c>
      <c r="H10" s="13">
        <v>19270.909</v>
      </c>
      <c r="I10" s="13">
        <v>19409.09</v>
      </c>
      <c r="J10" s="12">
        <f>MIN(G10:I10)</f>
        <v>19270.909</v>
      </c>
      <c r="K10" s="4">
        <f>STDEV(G10:I10)</f>
        <v>72.847904502522965</v>
      </c>
      <c r="L10" s="5">
        <f>K10/J10</f>
        <v>3.7802007420886562E-3</v>
      </c>
      <c r="M10" s="16"/>
      <c r="N10" s="17"/>
      <c r="O10" s="18"/>
    </row>
    <row r="11" spans="1:15" ht="39.75" customHeight="1">
      <c r="A11" s="9" t="s">
        <v>5</v>
      </c>
      <c r="B11" s="46" t="s">
        <v>23</v>
      </c>
      <c r="C11" s="46"/>
      <c r="D11" s="46"/>
      <c r="E11" s="46"/>
      <c r="F11" s="46"/>
      <c r="G11" s="46"/>
      <c r="H11" s="46"/>
      <c r="I11" s="46"/>
      <c r="J11" s="46"/>
      <c r="K11" s="46"/>
      <c r="L11" s="46"/>
      <c r="M11" s="32"/>
    </row>
    <row r="12" spans="1:15" ht="17.25" customHeight="1"/>
    <row r="13" spans="1:15" ht="115.5" customHeight="1">
      <c r="B13" s="38" t="s">
        <v>20</v>
      </c>
      <c r="C13" s="39" t="s">
        <v>21</v>
      </c>
      <c r="D13" s="39" t="s">
        <v>43</v>
      </c>
      <c r="E13" s="39" t="s">
        <v>44</v>
      </c>
      <c r="F13" s="39" t="s">
        <v>45</v>
      </c>
      <c r="G13" s="39" t="s">
        <v>46</v>
      </c>
      <c r="H13" s="39" t="s">
        <v>47</v>
      </c>
      <c r="I13" s="39" t="s">
        <v>48</v>
      </c>
      <c r="J13" s="39" t="s">
        <v>49</v>
      </c>
    </row>
    <row r="14" spans="1:15" s="33" customFormat="1" ht="94.5" customHeight="1">
      <c r="B14" s="67">
        <v>1</v>
      </c>
      <c r="C14" s="68" t="s">
        <v>50</v>
      </c>
      <c r="D14" s="69" t="s">
        <v>53</v>
      </c>
      <c r="E14" s="69" t="s">
        <v>54</v>
      </c>
      <c r="F14" s="69" t="s">
        <v>55</v>
      </c>
      <c r="G14" s="70">
        <v>2</v>
      </c>
      <c r="H14" s="71">
        <v>33873.31</v>
      </c>
      <c r="I14" s="69" t="s">
        <v>56</v>
      </c>
      <c r="J14" s="72">
        <f>H14/2</f>
        <v>16936.654999999999</v>
      </c>
    </row>
    <row r="15" spans="1:15" s="33" customFormat="1" ht="94.5" customHeight="1">
      <c r="B15" s="67">
        <v>1</v>
      </c>
      <c r="C15" s="68" t="s">
        <v>50</v>
      </c>
      <c r="D15" s="69" t="s">
        <v>68</v>
      </c>
      <c r="E15" s="69" t="s">
        <v>69</v>
      </c>
      <c r="F15" s="69" t="s">
        <v>70</v>
      </c>
      <c r="G15" s="70" t="s">
        <v>71</v>
      </c>
      <c r="H15" s="74" t="s">
        <v>72</v>
      </c>
      <c r="I15" s="69" t="s">
        <v>73</v>
      </c>
      <c r="J15" s="72">
        <f t="shared" ref="J15:J16" si="0">H15/2</f>
        <v>17220.28</v>
      </c>
    </row>
    <row r="16" spans="1:15" s="33" customFormat="1" ht="94.5" customHeight="1">
      <c r="B16" s="67">
        <v>1</v>
      </c>
      <c r="C16" s="68" t="s">
        <v>50</v>
      </c>
      <c r="D16" s="69" t="s">
        <v>57</v>
      </c>
      <c r="E16" s="69" t="s">
        <v>58</v>
      </c>
      <c r="F16" s="69" t="s">
        <v>59</v>
      </c>
      <c r="G16" s="70">
        <v>2</v>
      </c>
      <c r="H16" s="71">
        <v>43409.38</v>
      </c>
      <c r="I16" s="69" t="s">
        <v>60</v>
      </c>
      <c r="J16" s="72">
        <f t="shared" si="0"/>
        <v>21704.69</v>
      </c>
    </row>
    <row r="17" spans="1:13" ht="34.5" customHeight="1">
      <c r="A17" s="9" t="s">
        <v>6</v>
      </c>
      <c r="B17" s="47" t="s">
        <v>24</v>
      </c>
      <c r="C17" s="48"/>
      <c r="D17" s="48"/>
      <c r="E17" s="48"/>
      <c r="F17" s="48"/>
      <c r="G17" s="48"/>
      <c r="H17" s="48"/>
      <c r="I17" s="48"/>
      <c r="J17" s="48"/>
      <c r="K17" s="48"/>
      <c r="L17" s="48"/>
      <c r="M17" s="32"/>
    </row>
    <row r="19" spans="1:13">
      <c r="B19" t="s">
        <v>14</v>
      </c>
    </row>
    <row r="21" spans="1:13" ht="81.75" customHeight="1">
      <c r="A21" s="9" t="s">
        <v>12</v>
      </c>
      <c r="B21" s="47" t="s">
        <v>22</v>
      </c>
      <c r="C21" s="48"/>
      <c r="D21" s="48"/>
      <c r="E21" s="48"/>
      <c r="F21" s="48"/>
      <c r="G21" s="48"/>
      <c r="H21" s="48"/>
      <c r="I21" s="48"/>
      <c r="J21" s="48"/>
      <c r="K21" s="48"/>
      <c r="L21" s="48"/>
      <c r="M21" s="32"/>
    </row>
    <row r="23" spans="1:13">
      <c r="B23" s="73" t="s">
        <v>63</v>
      </c>
      <c r="C23" s="40"/>
      <c r="D23" s="40"/>
      <c r="E23" s="41"/>
      <c r="F23" s="40"/>
    </row>
    <row r="24" spans="1:13" s="21" customFormat="1">
      <c r="B24" s="24"/>
      <c r="C24" s="24"/>
      <c r="D24" s="24"/>
      <c r="E24" s="24"/>
      <c r="F24" s="24"/>
      <c r="G24" s="24"/>
      <c r="H24" s="24"/>
      <c r="I24" s="24"/>
      <c r="J24" s="24"/>
      <c r="K24" s="24"/>
    </row>
    <row r="25" spans="1:13" s="21" customFormat="1">
      <c r="A25" s="30" t="s">
        <v>25</v>
      </c>
      <c r="B25" s="30"/>
      <c r="C25" s="30"/>
      <c r="D25" s="30"/>
      <c r="E25" s="30"/>
      <c r="F25" s="30"/>
      <c r="G25" s="30"/>
      <c r="H25" s="30"/>
      <c r="I25" s="30"/>
      <c r="J25" s="30"/>
    </row>
    <row r="26" spans="1:13" s="21" customFormat="1">
      <c r="B26" s="23"/>
      <c r="C26" s="23"/>
      <c r="D26" s="23"/>
      <c r="E26" s="23"/>
      <c r="F26" s="23"/>
      <c r="G26" s="23"/>
      <c r="H26" s="23"/>
      <c r="I26" s="23"/>
      <c r="J26" s="23"/>
      <c r="K26" s="23"/>
    </row>
    <row r="27" spans="1:13" s="21" customFormat="1" ht="169.5" customHeight="1">
      <c r="B27" s="22" t="s">
        <v>20</v>
      </c>
      <c r="C27" s="22" t="s">
        <v>26</v>
      </c>
      <c r="D27" s="22" t="s">
        <v>39</v>
      </c>
      <c r="E27" s="62" t="s">
        <v>27</v>
      </c>
      <c r="F27" s="63"/>
      <c r="G27" s="22" t="s">
        <v>28</v>
      </c>
      <c r="H27" s="22" t="s">
        <v>29</v>
      </c>
      <c r="I27" s="22" t="s">
        <v>30</v>
      </c>
      <c r="J27" s="23"/>
    </row>
    <row r="28" spans="1:13" s="21" customFormat="1" ht="27" customHeight="1">
      <c r="B28" s="52">
        <v>1</v>
      </c>
      <c r="C28" s="49" t="s">
        <v>50</v>
      </c>
      <c r="D28" s="49" t="s">
        <v>51</v>
      </c>
      <c r="E28" s="44" t="s">
        <v>42</v>
      </c>
      <c r="F28" s="44"/>
      <c r="G28" s="26">
        <f>J10</f>
        <v>19270.909</v>
      </c>
      <c r="H28" s="26">
        <f>G28*1.1</f>
        <v>21197.999900000003</v>
      </c>
      <c r="I28" s="53">
        <f>MIN(H28:H30)</f>
        <v>21197.999900000003</v>
      </c>
      <c r="J28" s="23"/>
    </row>
    <row r="29" spans="1:13" s="21" customFormat="1">
      <c r="B29" s="52"/>
      <c r="C29" s="50"/>
      <c r="D29" s="50"/>
      <c r="E29" s="44" t="s">
        <v>31</v>
      </c>
      <c r="F29" s="44"/>
      <c r="G29" s="27">
        <f>MIN(J14)</f>
        <v>16936.654999999999</v>
      </c>
      <c r="H29" s="27">
        <f>G29*1.1*1.14</f>
        <v>21238.56537</v>
      </c>
      <c r="I29" s="53"/>
      <c r="J29" s="23"/>
    </row>
    <row r="30" spans="1:13" s="21" customFormat="1">
      <c r="B30" s="52"/>
      <c r="C30" s="50"/>
      <c r="D30" s="50"/>
      <c r="E30" s="44" t="s">
        <v>32</v>
      </c>
      <c r="F30" s="44"/>
      <c r="G30" s="27" t="s">
        <v>15</v>
      </c>
      <c r="H30" s="27" t="s">
        <v>15</v>
      </c>
      <c r="I30" s="53"/>
      <c r="J30" s="23"/>
    </row>
    <row r="31" spans="1:13" s="21" customFormat="1" ht="23.25" customHeight="1">
      <c r="B31" s="52"/>
      <c r="C31" s="51"/>
      <c r="D31" s="51"/>
      <c r="E31" s="44" t="s">
        <v>33</v>
      </c>
      <c r="F31" s="44"/>
      <c r="G31" s="27" t="s">
        <v>15</v>
      </c>
      <c r="H31" s="27" t="s">
        <v>15</v>
      </c>
      <c r="I31" s="53"/>
      <c r="J31" s="23"/>
    </row>
    <row r="32" spans="1:13" s="21" customFormat="1">
      <c r="B32" s="23"/>
      <c r="C32" s="23"/>
      <c r="D32" s="23"/>
      <c r="E32" s="23"/>
      <c r="F32" s="23"/>
      <c r="G32" s="23"/>
      <c r="H32" s="23"/>
      <c r="I32" s="23"/>
      <c r="J32" s="23"/>
      <c r="K32" s="23"/>
    </row>
    <row r="33" spans="1:13" s="21" customFormat="1">
      <c r="B33" s="59" t="s">
        <v>34</v>
      </c>
      <c r="C33" s="59"/>
      <c r="D33" s="59"/>
      <c r="E33" s="59"/>
      <c r="F33" s="59"/>
      <c r="G33" s="59"/>
      <c r="H33" s="59"/>
      <c r="I33" s="59"/>
      <c r="J33" s="59"/>
      <c r="K33" s="59"/>
    </row>
    <row r="34" spans="1:13" s="21" customFormat="1">
      <c r="B34" s="23"/>
      <c r="C34" s="23"/>
      <c r="D34" s="23"/>
      <c r="E34" s="23"/>
      <c r="F34" s="23"/>
      <c r="G34" s="23"/>
      <c r="H34" s="23"/>
      <c r="I34" s="23"/>
      <c r="J34" s="23"/>
      <c r="K34" s="23"/>
    </row>
    <row r="35" spans="1:13" s="21" customFormat="1">
      <c r="B35" s="23"/>
      <c r="C35" s="23"/>
      <c r="D35" s="23"/>
      <c r="E35" s="23"/>
      <c r="F35" s="23"/>
      <c r="G35" s="23"/>
      <c r="H35" s="23"/>
      <c r="I35" s="23"/>
      <c r="J35" s="23"/>
      <c r="K35" s="23"/>
    </row>
    <row r="36" spans="1:13" s="21" customFormat="1">
      <c r="B36" s="23"/>
      <c r="C36" s="23"/>
      <c r="D36" s="23"/>
      <c r="E36" s="23"/>
      <c r="F36" s="23"/>
      <c r="G36" s="23"/>
      <c r="H36" s="23"/>
      <c r="I36" s="23"/>
      <c r="J36" s="23"/>
      <c r="K36" s="23"/>
    </row>
    <row r="37" spans="1:13" s="21" customFormat="1">
      <c r="B37" s="23"/>
      <c r="C37" s="23"/>
      <c r="D37" s="23"/>
      <c r="E37" s="23"/>
      <c r="F37" s="23"/>
      <c r="G37" s="23"/>
      <c r="H37" s="23"/>
      <c r="I37" s="23"/>
      <c r="J37" s="23"/>
      <c r="K37" s="23"/>
    </row>
    <row r="38" spans="1:13" s="21" customFormat="1">
      <c r="B38" s="54" t="s">
        <v>7</v>
      </c>
      <c r="C38" s="54"/>
      <c r="D38" s="54"/>
      <c r="E38" s="54"/>
      <c r="F38" s="54"/>
      <c r="G38" s="54"/>
      <c r="H38" s="54"/>
      <c r="I38" s="54"/>
      <c r="J38" s="54"/>
      <c r="K38" s="54"/>
    </row>
    <row r="39" spans="1:13" s="21" customFormat="1">
      <c r="B39" s="54" t="s">
        <v>35</v>
      </c>
      <c r="C39" s="54"/>
      <c r="D39" s="54"/>
      <c r="E39" s="54"/>
      <c r="F39" s="54"/>
      <c r="G39" s="54"/>
      <c r="H39" s="54"/>
      <c r="I39" s="54"/>
      <c r="J39" s="54"/>
      <c r="K39" s="54"/>
    </row>
    <row r="40" spans="1:13" s="21" customFormat="1">
      <c r="B40" s="54" t="s">
        <v>8</v>
      </c>
      <c r="C40" s="54"/>
      <c r="D40" s="54"/>
      <c r="E40" s="54"/>
      <c r="F40" s="54"/>
      <c r="G40" s="54"/>
      <c r="H40" s="54"/>
      <c r="I40" s="54"/>
      <c r="J40" s="54"/>
      <c r="K40" s="54"/>
    </row>
    <row r="41" spans="1:13" s="21" customFormat="1">
      <c r="B41" s="23"/>
      <c r="C41" s="23"/>
      <c r="D41" s="23"/>
      <c r="E41" s="23"/>
      <c r="F41" s="23"/>
      <c r="G41" s="23"/>
      <c r="H41" s="23"/>
      <c r="I41" s="23"/>
      <c r="J41" s="23"/>
      <c r="K41" s="23"/>
    </row>
    <row r="42" spans="1:13" s="21" customFormat="1" ht="109.5" customHeight="1">
      <c r="B42" s="22" t="s">
        <v>36</v>
      </c>
      <c r="C42" s="22" t="s">
        <v>26</v>
      </c>
      <c r="D42" s="22" t="s">
        <v>39</v>
      </c>
      <c r="E42" s="22" t="s">
        <v>13</v>
      </c>
      <c r="F42" s="22" t="s">
        <v>37</v>
      </c>
      <c r="G42" s="22" t="s">
        <v>18</v>
      </c>
      <c r="H42" s="22" t="s">
        <v>38</v>
      </c>
      <c r="I42" s="22" t="s">
        <v>10</v>
      </c>
      <c r="J42" s="23"/>
      <c r="K42" s="23"/>
      <c r="L42" s="23"/>
      <c r="M42" s="23"/>
    </row>
    <row r="43" spans="1:13" s="21" customFormat="1" ht="24">
      <c r="B43" s="35" t="s">
        <v>11</v>
      </c>
      <c r="C43" s="19" t="s">
        <v>50</v>
      </c>
      <c r="D43" s="19" t="s">
        <v>51</v>
      </c>
      <c r="E43" s="37" t="s">
        <v>52</v>
      </c>
      <c r="F43" s="28">
        <v>21197.99</v>
      </c>
      <c r="G43" s="34" t="s">
        <v>61</v>
      </c>
      <c r="H43" s="36">
        <v>36</v>
      </c>
      <c r="I43" s="29">
        <f>F43*H43</f>
        <v>763127.64</v>
      </c>
      <c r="J43" s="23"/>
      <c r="K43" s="23"/>
      <c r="L43" s="23"/>
      <c r="M43" s="23"/>
    </row>
    <row r="44" spans="1:13" s="21" customFormat="1">
      <c r="B44" s="55" t="s">
        <v>40</v>
      </c>
      <c r="C44" s="55"/>
      <c r="D44" s="55"/>
      <c r="E44" s="55"/>
      <c r="F44" s="55"/>
      <c r="G44" s="56">
        <f>SUM(I43:I43)</f>
        <v>763127.64</v>
      </c>
      <c r="H44" s="57"/>
      <c r="I44" s="58"/>
      <c r="J44" s="23"/>
      <c r="K44" s="23"/>
    </row>
    <row r="47" spans="1:13">
      <c r="A47" s="9" t="s">
        <v>64</v>
      </c>
    </row>
  </sheetData>
  <mergeCells count="28">
    <mergeCell ref="B33:K33"/>
    <mergeCell ref="B1:G1"/>
    <mergeCell ref="B7:B8"/>
    <mergeCell ref="C7:C8"/>
    <mergeCell ref="D7:D8"/>
    <mergeCell ref="E27:F27"/>
    <mergeCell ref="E7:E8"/>
    <mergeCell ref="F7:F8"/>
    <mergeCell ref="G7:J7"/>
    <mergeCell ref="B38:K38"/>
    <mergeCell ref="B39:K39"/>
    <mergeCell ref="B40:K40"/>
    <mergeCell ref="B44:F44"/>
    <mergeCell ref="G44:I44"/>
    <mergeCell ref="L7:L8"/>
    <mergeCell ref="E29:F29"/>
    <mergeCell ref="A3:L3"/>
    <mergeCell ref="B11:L11"/>
    <mergeCell ref="B17:L17"/>
    <mergeCell ref="B21:L21"/>
    <mergeCell ref="C28:C31"/>
    <mergeCell ref="E30:F30"/>
    <mergeCell ref="E31:F31"/>
    <mergeCell ref="K7:K8"/>
    <mergeCell ref="B28:B31"/>
    <mergeCell ref="D28:D31"/>
    <mergeCell ref="E28:F28"/>
    <mergeCell ref="I28:I31"/>
  </mergeCells>
  <pageMargins left="0" right="0" top="0.19685039370078741" bottom="0" header="0.31496062992125984" footer="0.31496062992125984"/>
  <pageSetup paperSize="9"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2022-02-22T08:53:55Z</cp:lastPrinted>
  <dcterms:created xsi:type="dcterms:W3CDTF">2011-10-14T06:31:05Z</dcterms:created>
  <dcterms:modified xsi:type="dcterms:W3CDTF">2023-12-16T13:13:58Z</dcterms:modified>
</cp:coreProperties>
</file>