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F8C2~1.VIL\AppData\Local\Temp\Rar$DIa3488.35482\"/>
    </mc:Choice>
  </mc:AlternateContent>
  <bookViews>
    <workbookView xWindow="0" yWindow="540" windowWidth="22485" windowHeight="14430"/>
  </bookViews>
  <sheets>
    <sheet name="№58 - Ведомость ресурсов" sheetId="1" r:id="rId1"/>
  </sheets>
  <definedNames>
    <definedName name="_xlnm.Print_Titles" localSheetId="0">'№58 - Ведомость ресурсов'!$20:$20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1" l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<sst xmlns="http://schemas.openxmlformats.org/spreadsheetml/2006/main" count="245" uniqueCount="132">
  <si>
    <t>Свердловская область, г. Реж. ул. Бажова, 15</t>
  </si>
  <si>
    <t/>
  </si>
  <si>
    <t>(наименование стройки)</t>
  </si>
  <si>
    <t>ВЕДОМОСТЬ РЕСУРСОВ</t>
  </si>
  <si>
    <t>№ 01-01-01</t>
  </si>
  <si>
    <t>в текущем уровне цен</t>
  </si>
  <si>
    <t xml:space="preserve">на </t>
  </si>
  <si>
    <t xml:space="preserve">Ремонт в кабинете №5 (помещение 58), </t>
  </si>
  <si>
    <t>(наименование работ и затрат, наименование объекта)</t>
  </si>
  <si>
    <t>Основание:</t>
  </si>
  <si>
    <t>Сметная стоимость, руб.:</t>
  </si>
  <si>
    <t>Нормативная трудоемкость основных рабочих, чел.ч.:</t>
  </si>
  <si>
    <t>Нормативная трудоемкость машинистов, чел.ч.:</t>
  </si>
  <si>
    <t>Сметная заработная плата основных рабочих, руб.:</t>
  </si>
  <si>
    <t>Сметная заработная плата машинистов, руб.:</t>
  </si>
  <si>
    <t>№ п.п.</t>
  </si>
  <si>
    <t>Обоснование</t>
  </si>
  <si>
    <t>Наименование</t>
  </si>
  <si>
    <t>Единица измерения</t>
  </si>
  <si>
    <t>Общее кол-во</t>
  </si>
  <si>
    <t>Сметная стоимость в текущих ценах, руб.</t>
  </si>
  <si>
    <t>На ед.</t>
  </si>
  <si>
    <t>Общая</t>
  </si>
  <si>
    <t>2</t>
  </si>
  <si>
    <t>Ресурсы подрядчика</t>
  </si>
  <si>
    <t xml:space="preserve">          Материалы</t>
  </si>
  <si>
    <t>01.7.02.10-0005</t>
  </si>
  <si>
    <t>Бумага ролевая</t>
  </si>
  <si>
    <t>т</t>
  </si>
  <si>
    <t xml:space="preserve">1 </t>
  </si>
  <si>
    <t>01.7.03.01-0001</t>
  </si>
  <si>
    <t>Вода</t>
  </si>
  <si>
    <t>м3</t>
  </si>
  <si>
    <t>01.7.03.04-0001</t>
  </si>
  <si>
    <t>Электроэнергия</t>
  </si>
  <si>
    <t>кВт-ч</t>
  </si>
  <si>
    <t>01.7.06.14-0034</t>
  </si>
  <si>
    <t>Шнуры из ПВХ для горячей сварки линолеума, диаметр 4 мм</t>
  </si>
  <si>
    <t>100 м</t>
  </si>
  <si>
    <t>01.7.10.17-0141</t>
  </si>
  <si>
    <t>Пемза</t>
  </si>
  <si>
    <t>кг</t>
  </si>
  <si>
    <t>01.7.15.07-0021</t>
  </si>
  <si>
    <t>Дюбели полиэтиленовые распорные, диаметр 6 мм, длина 30 мм</t>
  </si>
  <si>
    <t>1000 шт</t>
  </si>
  <si>
    <t>01.7.15.14-0302</t>
  </si>
  <si>
    <t>Шурупы самонарезающие стальные с полукруглой головкой и крестообразным шлицем, остроконечные, диаметр 3,5 мм, длина 35 мм</t>
  </si>
  <si>
    <t>100 шт</t>
  </si>
  <si>
    <t>01.7.17.11-0011</t>
  </si>
  <si>
    <t>Шкурка шлифовальная двухслойная с зернистостью 40-25</t>
  </si>
  <si>
    <t>м2</t>
  </si>
  <si>
    <t>01.7.20.08-0051</t>
  </si>
  <si>
    <t>Ветошь хлопчатобумажная цветная</t>
  </si>
  <si>
    <t>03.1.01.01-0002</t>
  </si>
  <si>
    <t>Гипс строительный Г-3</t>
  </si>
  <si>
    <t>11.3.03.14-0001</t>
  </si>
  <si>
    <t>Заглушки торцевые для плинтуса из ПВХ, высота 48 мм</t>
  </si>
  <si>
    <t>11.3.03.14-0021</t>
  </si>
  <si>
    <t>Соединители для плинтуса из ПВХ, высота 48 мм</t>
  </si>
  <si>
    <t>11.3.03.14-0031</t>
  </si>
  <si>
    <t>Уголки для плинтуса из ПВХ, высота 48 мм</t>
  </si>
  <si>
    <t>14.1.03.01-0001</t>
  </si>
  <si>
    <t>Клей сухой на основе карбоксиметилцеллюлозы для всех типов обоев, расход 0,004 кг/м2</t>
  </si>
  <si>
    <t>14.4.02.04-0142</t>
  </si>
  <si>
    <t>Краска масляная МА-0115, мумия, сурик железный</t>
  </si>
  <si>
    <t>14.5.05.01-0012</t>
  </si>
  <si>
    <t>Олифа комбинированная для разведения масляных густотертых красок и для внешних работ по деревянным поверхностям</t>
  </si>
  <si>
    <t>14.5.11.01-0001</t>
  </si>
  <si>
    <t>Шпатлевка клеевая</t>
  </si>
  <si>
    <t>14.5.11.01-0003</t>
  </si>
  <si>
    <t>Шпатлевка масляно-клеевая</t>
  </si>
  <si>
    <t>21.2.03.02-1200</t>
  </si>
  <si>
    <t>Трубки из поливинилхлоридного пластиката ТВ-40, высший и первый сорт, внутренний диаметр 0,50-9,00 мм</t>
  </si>
  <si>
    <t>ФСБЦ-01.6.02.01-1000</t>
  </si>
  <si>
    <t>Обои бумажные гладкие, водостойкие при наклеивании, марка В-0</t>
  </si>
  <si>
    <t>ФСБЦ-01.6.03.04-0112</t>
  </si>
  <si>
    <t>Линолеум ПВХ без подосновы, класс износостойкости 34/43, класс пожарной опасности КМ2 (Г1, В2, Д2, Т2, РП1), толщина 2 мм, вес 3500 г/м2</t>
  </si>
  <si>
    <t>ФСБЦ-04.3.02.01-0602</t>
  </si>
  <si>
    <t>Смеси сухие наливные на цементной основе для выравнивания оснований пола, стяжек, толщина слоя 10-30 мм, класс В20 (М250), ручного нанесения</t>
  </si>
  <si>
    <t>ФСБЦ-04.3.02.05-0008</t>
  </si>
  <si>
    <t>Смеси сухие гипсовые штукатурные с минеральными модифицирующими добавками, для внутренних работ, ручное нанесение, толщина наносимого слоя 5-50 мм, содержание гипсового вяжущего марки не ниже Г5 более 80 %</t>
  </si>
  <si>
    <t>ФСБЦ-11.3.03.06-0001</t>
  </si>
  <si>
    <t>Плинтус для полов из ПВХ, размеры 19х48 мм</t>
  </si>
  <si>
    <t>м</t>
  </si>
  <si>
    <t>ФСБЦ-14.3.01.03-0001</t>
  </si>
  <si>
    <t>Состав грунтовочный глубокого проникновения</t>
  </si>
  <si>
    <t>ФСБЦ-14.3.02.01-0111</t>
  </si>
  <si>
    <t>Краска водно-дисперсионная акрилатная ВД-АК-101</t>
  </si>
  <si>
    <t>ФСБЦ-14.4.01.02-0012</t>
  </si>
  <si>
    <t>Грунтовка укрепляющая, глубокого проникновения, быстросохнущая, паропроницаемая</t>
  </si>
  <si>
    <t>ФСБЦ-14.4.04.04-0001</t>
  </si>
  <si>
    <t>Эмаль кремнийорганическая термостойкая КО-88</t>
  </si>
  <si>
    <t>ФСБЦ-20.4.01.02-1022</t>
  </si>
  <si>
    <t>Выключатель скрытого монтажа, одноклавишный, 10 А, цветной, IP20</t>
  </si>
  <si>
    <t>шт</t>
  </si>
  <si>
    <t>ФСБЦ-20.4.03.03-1028</t>
  </si>
  <si>
    <t>Розетка скрытого монтажа, двухместная, компьютерная, RJ45 категории 5e, цвет белый, IP20</t>
  </si>
  <si>
    <t>ФСБЦ-20.4.03.06-0005</t>
  </si>
  <si>
    <t>Розетки скрытой проводки с заземлением</t>
  </si>
  <si>
    <t>ФСБЦ-21.1.06.09-0099</t>
  </si>
  <si>
    <t>Кабель силовой с медными жилами ВВГнг(A) 3х1,5ок(N, PE)-660</t>
  </si>
  <si>
    <t>1000 м</t>
  </si>
  <si>
    <t>Итого "Материалы"</t>
  </si>
  <si>
    <t>руб</t>
  </si>
  <si>
    <t>Итоги по смете:</t>
  </si>
  <si>
    <t xml:space="preserve">  Итого прямые затраты (справочно)</t>
  </si>
  <si>
    <t xml:space="preserve">  в том числе:</t>
  </si>
  <si>
    <t xml:space="preserve">  Оплата труда рабочих</t>
  </si>
  <si>
    <t xml:space="preserve">  Эксплуатация машин</t>
  </si>
  <si>
    <t xml:space="preserve">  Оплата труда машинистов (Отм)</t>
  </si>
  <si>
    <t xml:space="preserve">  Материалы</t>
  </si>
  <si>
    <t xml:space="preserve">  Перевозка</t>
  </si>
  <si>
    <t xml:space="preserve">  Строительные работы</t>
  </si>
  <si>
    <t xml:space="preserve">  оплата труда</t>
  </si>
  <si>
    <t xml:space="preserve">  эксплуатация машин и механизмов</t>
  </si>
  <si>
    <t xml:space="preserve">  оплата труда машинистов (Отм)</t>
  </si>
  <si>
    <t xml:space="preserve">  материалы</t>
  </si>
  <si>
    <t xml:space="preserve">  накладные расходы</t>
  </si>
  <si>
    <t xml:space="preserve">  сметная прибыль</t>
  </si>
  <si>
    <t xml:space="preserve">  Монтажные работы</t>
  </si>
  <si>
    <t xml:space="preserve">  Итого</t>
  </si>
  <si>
    <t xml:space="preserve">  Итого ФОТ (справочно)</t>
  </si>
  <si>
    <t xml:space="preserve">  Итого накладные расходы (справочно)</t>
  </si>
  <si>
    <t xml:space="preserve">  Итого сметная прибыль (справочно)</t>
  </si>
  <si>
    <t xml:space="preserve">  НДС 20%</t>
  </si>
  <si>
    <t xml:space="preserve">  ВСЕГО по смете</t>
  </si>
  <si>
    <t xml:space="preserve">  справочно:</t>
  </si>
  <si>
    <t xml:space="preserve">  Затраты труда рабочих</t>
  </si>
  <si>
    <t xml:space="preserve">  Затраты труда машинистов</t>
  </si>
  <si>
    <t>Сдал:                             (Демидова А.В.)</t>
  </si>
  <si>
    <t xml:space="preserve">Принял: </t>
  </si>
  <si>
    <t>Текущий ремонт помещения № 58 (в соответствии с техническим паспортом) Управления социальной политики № 2, расположенного по адресу: г. Реж, ул. Бажова, д.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</si>
</sst>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00"/>
    <numFmt numFmtId="165" formatCode="0.000000"/>
    <numFmt numFmtId="166" formatCode="0.00000"/>
    <numFmt numFmtId="167" formatCode="0.0000"/>
    <numFmt numFmtId="168" formatCode="0.000"/>
  </numFmts>
  <fonts count="16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10"/>
      <name val="Arial"/>
      <charset val="204"/>
    </font>
    <font>
      <b/>
      <sz val="10"/>
      <name val="Arial"/>
      <charset val="204"/>
    </font>
    <font>
      <i/>
      <sz val="9"/>
      <name val="Arial"/>
      <charset val="204"/>
    </font>
    <font>
      <b/>
      <sz val="14"/>
      <name val="Arial"/>
      <charset val="204"/>
    </font>
    <font>
      <b/>
      <sz val="12"/>
      <name val="Arial"/>
      <charset val="204"/>
    </font>
    <font>
      <sz val="12"/>
      <name val="Arial"/>
      <charset val="204"/>
    </font>
    <font>
      <sz val="11"/>
      <name val="Arial"/>
      <charset val="204"/>
    </font>
    <font>
      <sz val="10"/>
      <color rgb="FF000000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b/>
      <sz val="8"/>
      <color rgb="FF000000"/>
      <name val="Arial"/>
      <charset val="204"/>
    </font>
    <font>
      <b/>
      <sz val="9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wrapText="1"/>
    </xf>
    <xf numFmtId="0" fontId="12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164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165" fontId="1" fillId="0" borderId="3" xfId="0" applyNumberFormat="1" applyFont="1" applyFill="1" applyBorder="1" applyAlignment="1" applyProtection="1">
      <alignment horizontal="center" vertical="top" wrapText="1"/>
    </xf>
    <xf numFmtId="166" fontId="1" fillId="0" borderId="3" xfId="0" applyNumberFormat="1" applyFont="1" applyFill="1" applyBorder="1" applyAlignment="1" applyProtection="1">
      <alignment horizontal="center" vertical="top" wrapText="1"/>
    </xf>
    <xf numFmtId="167" fontId="1" fillId="0" borderId="3" xfId="0" applyNumberFormat="1" applyFont="1" applyFill="1" applyBorder="1" applyAlignment="1" applyProtection="1">
      <alignment horizontal="center" vertical="top" wrapText="1"/>
    </xf>
    <xf numFmtId="168" fontId="1" fillId="0" borderId="3" xfId="0" applyNumberFormat="1" applyFont="1" applyFill="1" applyBorder="1" applyAlignment="1" applyProtection="1">
      <alignment horizontal="center" vertical="top" wrapText="1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2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right" vertical="top" wrapText="1"/>
    </xf>
    <xf numFmtId="4" fontId="12" fillId="0" borderId="3" xfId="0" applyNumberFormat="1" applyFont="1" applyFill="1" applyBorder="1" applyAlignment="1" applyProtection="1">
      <alignment horizontal="right" vertical="top" wrapText="1"/>
    </xf>
    <xf numFmtId="0" fontId="12" fillId="0" borderId="3" xfId="0" applyNumberFormat="1" applyFont="1" applyFill="1" applyBorder="1" applyAlignment="1" applyProtection="1">
      <alignment horizontal="right" vertical="top" wrapText="1"/>
    </xf>
    <xf numFmtId="0" fontId="12" fillId="0" borderId="0" xfId="0" applyNumberFormat="1" applyFont="1" applyFill="1" applyBorder="1" applyAlignment="1" applyProtection="1">
      <alignment vertical="top" wrapText="1"/>
    </xf>
    <xf numFmtId="0" fontId="12" fillId="0" borderId="0" xfId="0" applyNumberFormat="1" applyFont="1" applyFill="1" applyBorder="1" applyAlignment="1" applyProtection="1">
      <alignment horizontal="right" vertical="top" wrapText="1"/>
    </xf>
    <xf numFmtId="0" fontId="12" fillId="0" borderId="0" xfId="0" applyNumberFormat="1" applyFont="1" applyFill="1" applyBorder="1" applyAlignment="1" applyProtection="1">
      <alignment wrapText="1"/>
    </xf>
    <xf numFmtId="2" fontId="12" fillId="0" borderId="3" xfId="0" applyNumberFormat="1" applyFont="1" applyFill="1" applyBorder="1" applyAlignment="1" applyProtection="1">
      <alignment horizontal="right" vertical="top" wrapText="1"/>
    </xf>
    <xf numFmtId="0" fontId="14" fillId="0" borderId="0" xfId="0" applyNumberFormat="1" applyFon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13" fillId="0" borderId="3" xfId="0" applyNumberFormat="1" applyFont="1" applyFill="1" applyBorder="1" applyAlignment="1" applyProtection="1">
      <alignment horizontal="left" vertical="top" wrapText="1"/>
    </xf>
    <xf numFmtId="0" fontId="12" fillId="0" borderId="4" xfId="0" applyNumberFormat="1" applyFont="1" applyFill="1" applyBorder="1" applyAlignment="1" applyProtection="1">
      <alignment vertical="top" wrapText="1"/>
    </xf>
    <xf numFmtId="0" fontId="12" fillId="0" borderId="6" xfId="0" applyNumberFormat="1" applyFont="1" applyFill="1" applyBorder="1" applyAlignment="1" applyProtection="1">
      <alignment vertical="top" wrapText="1"/>
    </xf>
    <xf numFmtId="0" fontId="12" fillId="0" borderId="5" xfId="0" applyNumberFormat="1" applyFont="1" applyFill="1" applyBorder="1" applyAlignment="1" applyProtection="1">
      <alignment vertical="top" wrapText="1"/>
    </xf>
    <xf numFmtId="2" fontId="10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right"/>
    </xf>
    <xf numFmtId="4" fontId="10" fillId="0" borderId="0" xfId="0" applyNumberFormat="1" applyFont="1" applyFill="1" applyBorder="1" applyAlignment="1" applyProtection="1">
      <alignment horizontal="right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3"/>
  <sheetViews>
    <sheetView tabSelected="1" workbookViewId="0">
      <selection activeCell="B7" sqref="B7:F7"/>
    </sheetView>
  </sheetViews>
  <sheetFormatPr defaultColWidth="9.140625" defaultRowHeight="11.25" customHeight="1" x14ac:dyDescent="0.2"/>
  <cols>
    <col min="1" max="1" width="11" style="1" customWidth="1"/>
    <col min="2" max="2" width="17.5703125" style="1" customWidth="1"/>
    <col min="3" max="3" width="43.42578125" style="1" customWidth="1"/>
    <col min="4" max="4" width="11" style="1" customWidth="1"/>
    <col min="5" max="5" width="13.42578125" style="1" customWidth="1"/>
    <col min="6" max="7" width="16.42578125" style="1" customWidth="1"/>
    <col min="8" max="9" width="14.7109375" style="1" customWidth="1"/>
    <col min="10" max="10" width="9" style="1" hidden="1" customWidth="1"/>
    <col min="11" max="11" width="14.42578125" style="1" customWidth="1"/>
    <col min="12" max="15" width="9.140625" style="1"/>
    <col min="16" max="18" width="67.85546875" style="2" hidden="1" customWidth="1"/>
    <col min="19" max="23" width="101.85546875" style="2" hidden="1" customWidth="1"/>
    <col min="24" max="25" width="54.42578125" style="2" hidden="1" customWidth="1"/>
    <col min="26" max="27" width="129.28515625" style="2" hidden="1" customWidth="1"/>
    <col min="28" max="29" width="112.85546875" style="2" hidden="1" customWidth="1"/>
    <col min="30" max="31" width="61" style="2" hidden="1" customWidth="1"/>
    <col min="32" max="35" width="57.28515625" style="2" hidden="1" customWidth="1"/>
    <col min="36" max="16384" width="9.140625" style="1"/>
  </cols>
  <sheetData>
    <row r="1" spans="1:25" customFormat="1" ht="15" x14ac:dyDescent="0.25">
      <c r="A1" s="3"/>
      <c r="B1" s="70" t="s">
        <v>0</v>
      </c>
      <c r="C1" s="71"/>
      <c r="D1" s="71"/>
      <c r="E1" s="71"/>
      <c r="F1" s="4"/>
      <c r="G1" s="4"/>
      <c r="H1" s="4"/>
      <c r="P1" s="5" t="s">
        <v>0</v>
      </c>
      <c r="Q1" s="5" t="s">
        <v>1</v>
      </c>
      <c r="R1" s="5" t="s">
        <v>1</v>
      </c>
    </row>
    <row r="2" spans="1:25" customFormat="1" ht="13.5" customHeight="1" x14ac:dyDescent="0.25">
      <c r="A2" s="3"/>
      <c r="B2" s="72" t="s">
        <v>2</v>
      </c>
      <c r="C2" s="69"/>
      <c r="D2" s="69"/>
      <c r="E2" s="69"/>
      <c r="H2" s="6"/>
    </row>
    <row r="3" spans="1:25" customFormat="1" ht="13.5" customHeight="1" x14ac:dyDescent="0.25">
      <c r="A3" s="6"/>
      <c r="B3" s="4"/>
      <c r="C3" s="4"/>
      <c r="D3" s="4"/>
      <c r="E3" s="4"/>
      <c r="F3" s="4"/>
      <c r="G3" s="4"/>
      <c r="H3" s="6"/>
    </row>
    <row r="4" spans="1:25" customFormat="1" ht="18" x14ac:dyDescent="0.25">
      <c r="B4" s="6"/>
      <c r="D4" s="7" t="s">
        <v>3</v>
      </c>
      <c r="E4" s="8" t="s">
        <v>4</v>
      </c>
      <c r="G4" s="8"/>
      <c r="H4" s="6"/>
    </row>
    <row r="5" spans="1:25" customFormat="1" ht="13.5" customHeight="1" x14ac:dyDescent="0.25">
      <c r="B5" s="8"/>
      <c r="C5" s="9"/>
      <c r="D5" s="10" t="s">
        <v>5</v>
      </c>
      <c r="E5" s="8"/>
      <c r="F5" s="8"/>
      <c r="G5" s="8"/>
      <c r="H5" s="6"/>
    </row>
    <row r="6" spans="1:25" customFormat="1" ht="0.75" customHeight="1" x14ac:dyDescent="0.25">
      <c r="B6" s="8"/>
      <c r="C6" s="9"/>
      <c r="D6" s="10"/>
      <c r="E6" s="8"/>
      <c r="F6" s="8"/>
      <c r="G6" s="8"/>
      <c r="H6" s="6"/>
    </row>
    <row r="7" spans="1:25" customFormat="1" ht="34.5" customHeight="1" x14ac:dyDescent="0.25">
      <c r="A7" s="11" t="s">
        <v>6</v>
      </c>
      <c r="B7" s="66" t="s">
        <v>131</v>
      </c>
      <c r="C7" s="66"/>
      <c r="D7" s="66"/>
      <c r="E7" s="66"/>
      <c r="F7" s="66"/>
      <c r="G7" s="12"/>
      <c r="H7" s="6"/>
      <c r="S7" s="5" t="s">
        <v>7</v>
      </c>
      <c r="T7" s="5" t="s">
        <v>1</v>
      </c>
      <c r="U7" s="5" t="s">
        <v>1</v>
      </c>
      <c r="V7" s="5" t="s">
        <v>1</v>
      </c>
      <c r="W7" s="5" t="s">
        <v>1</v>
      </c>
    </row>
    <row r="8" spans="1:25" customFormat="1" ht="13.5" customHeight="1" x14ac:dyDescent="0.25">
      <c r="A8" s="8"/>
      <c r="B8" s="67" t="s">
        <v>8</v>
      </c>
      <c r="C8" s="68"/>
      <c r="D8" s="68"/>
      <c r="E8" s="68"/>
      <c r="F8" s="68"/>
      <c r="G8" s="8"/>
      <c r="H8" s="6"/>
    </row>
    <row r="9" spans="1:25" customFormat="1" ht="13.5" customHeight="1" x14ac:dyDescent="0.25">
      <c r="A9" s="8"/>
      <c r="B9" s="8"/>
      <c r="C9" s="8"/>
      <c r="D9" s="13"/>
      <c r="E9" s="8"/>
      <c r="F9" s="8"/>
      <c r="G9" s="8"/>
      <c r="H9" s="6"/>
    </row>
    <row r="10" spans="1:25" customFormat="1" ht="18" x14ac:dyDescent="0.25">
      <c r="B10" s="3" t="s">
        <v>9</v>
      </c>
      <c r="C10" s="65"/>
      <c r="D10" s="65"/>
      <c r="E10" s="8"/>
      <c r="F10" s="8"/>
      <c r="G10" s="8"/>
      <c r="H10" s="6"/>
      <c r="X10" s="5" t="s">
        <v>1</v>
      </c>
      <c r="Y10" s="5" t="s">
        <v>1</v>
      </c>
    </row>
    <row r="11" spans="1:25" customFormat="1" ht="7.5" customHeight="1" x14ac:dyDescent="0.25">
      <c r="B11" s="3"/>
      <c r="C11" s="3"/>
      <c r="D11" s="3"/>
      <c r="E11" s="8"/>
      <c r="F11" s="8"/>
      <c r="G11" s="8"/>
      <c r="H11" s="6"/>
    </row>
    <row r="12" spans="1:25" customFormat="1" ht="13.5" customHeight="1" x14ac:dyDescent="0.25">
      <c r="B12" s="3"/>
      <c r="C12" s="3"/>
      <c r="D12" s="3"/>
      <c r="E12" s="14" t="s">
        <v>10</v>
      </c>
      <c r="F12" s="60">
        <v>107529.13</v>
      </c>
      <c r="G12" s="59"/>
      <c r="H12" s="6"/>
    </row>
    <row r="13" spans="1:25" customFormat="1" ht="13.5" customHeight="1" x14ac:dyDescent="0.25">
      <c r="B13" s="3"/>
      <c r="C13" s="3"/>
      <c r="D13" s="3"/>
      <c r="E13" s="14" t="s">
        <v>11</v>
      </c>
      <c r="F13" s="58">
        <v>64.83</v>
      </c>
      <c r="G13" s="59"/>
      <c r="H13" s="6"/>
    </row>
    <row r="14" spans="1:25" customFormat="1" ht="13.5" customHeight="1" x14ac:dyDescent="0.25">
      <c r="A14" s="6"/>
      <c r="D14" s="6"/>
      <c r="E14" s="14" t="s">
        <v>12</v>
      </c>
      <c r="F14" s="58">
        <v>0.59</v>
      </c>
      <c r="G14" s="59"/>
      <c r="H14" s="15"/>
      <c r="I14" s="16"/>
      <c r="J14" s="16"/>
      <c r="K14" s="16"/>
    </row>
    <row r="15" spans="1:25" customFormat="1" ht="13.5" customHeight="1" x14ac:dyDescent="0.25">
      <c r="A15" s="6"/>
      <c r="D15" s="17"/>
      <c r="E15" s="14" t="s">
        <v>13</v>
      </c>
      <c r="F15" s="60">
        <v>24846.87</v>
      </c>
      <c r="G15" s="59"/>
    </row>
    <row r="16" spans="1:25" customFormat="1" ht="13.5" customHeight="1" x14ac:dyDescent="0.25">
      <c r="D16" s="17"/>
      <c r="E16" s="14" t="s">
        <v>14</v>
      </c>
      <c r="F16" s="58">
        <v>232.87</v>
      </c>
      <c r="G16" s="59"/>
      <c r="H16" s="18"/>
      <c r="I16" s="18"/>
    </row>
    <row r="17" spans="1:27" customFormat="1" ht="15" x14ac:dyDescent="0.25">
      <c r="B17" s="3"/>
      <c r="C17" s="17"/>
      <c r="D17" s="17"/>
      <c r="E17" s="17"/>
      <c r="F17" s="17"/>
      <c r="G17" s="17"/>
      <c r="H17" s="17"/>
    </row>
    <row r="18" spans="1:27" customFormat="1" ht="28.5" customHeight="1" x14ac:dyDescent="0.25">
      <c r="A18" s="61" t="s">
        <v>15</v>
      </c>
      <c r="B18" s="62" t="s">
        <v>16</v>
      </c>
      <c r="C18" s="61" t="s">
        <v>17</v>
      </c>
      <c r="D18" s="61" t="s">
        <v>18</v>
      </c>
      <c r="E18" s="61" t="s">
        <v>19</v>
      </c>
      <c r="F18" s="63" t="s">
        <v>20</v>
      </c>
      <c r="G18" s="64"/>
    </row>
    <row r="19" spans="1:27" customFormat="1" ht="18" customHeight="1" x14ac:dyDescent="0.25">
      <c r="A19" s="61"/>
      <c r="B19" s="62"/>
      <c r="C19" s="61"/>
      <c r="D19" s="61"/>
      <c r="E19" s="61"/>
      <c r="F19" s="19" t="s">
        <v>21</v>
      </c>
      <c r="G19" s="19" t="s">
        <v>22</v>
      </c>
      <c r="H19" s="20"/>
    </row>
    <row r="20" spans="1:27" customFormat="1" ht="12" customHeight="1" x14ac:dyDescent="0.25">
      <c r="A20" s="21">
        <v>1</v>
      </c>
      <c r="B20" s="21" t="s">
        <v>23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0"/>
    </row>
    <row r="21" spans="1:27" customFormat="1" ht="15" x14ac:dyDescent="0.25">
      <c r="A21" s="54" t="s">
        <v>24</v>
      </c>
      <c r="B21" s="54"/>
      <c r="C21" s="54"/>
      <c r="D21" s="54"/>
      <c r="E21" s="54"/>
      <c r="F21" s="54"/>
      <c r="G21" s="54"/>
      <c r="H21" s="22"/>
      <c r="Z21" s="23" t="s">
        <v>24</v>
      </c>
    </row>
    <row r="22" spans="1:27" customFormat="1" ht="15" x14ac:dyDescent="0.25">
      <c r="A22" s="54" t="s">
        <v>25</v>
      </c>
      <c r="B22" s="54"/>
      <c r="C22" s="54"/>
      <c r="D22" s="54"/>
      <c r="E22" s="54"/>
      <c r="F22" s="54"/>
      <c r="G22" s="54"/>
      <c r="H22" s="22"/>
      <c r="Z22" s="23"/>
      <c r="AA22" s="23" t="s">
        <v>25</v>
      </c>
    </row>
    <row r="23" spans="1:27" customFormat="1" ht="15" x14ac:dyDescent="0.25">
      <c r="A23" s="24">
        <f>IF(J23&lt;&gt;"",COUNTA(J$1:J23),"")</f>
        <v>1</v>
      </c>
      <c r="B23" s="25" t="s">
        <v>26</v>
      </c>
      <c r="C23" s="26" t="s">
        <v>27</v>
      </c>
      <c r="D23" s="27" t="s">
        <v>28</v>
      </c>
      <c r="E23" s="28">
        <v>2.1773000000000001E-3</v>
      </c>
      <c r="F23" s="29">
        <v>54488.47</v>
      </c>
      <c r="G23" s="30">
        <v>118.64</v>
      </c>
      <c r="H23" s="31"/>
      <c r="J23" s="1" t="s">
        <v>29</v>
      </c>
      <c r="Z23" s="23"/>
      <c r="AA23" s="23"/>
    </row>
    <row r="24" spans="1:27" customFormat="1" ht="15" x14ac:dyDescent="0.25">
      <c r="A24" s="24">
        <f>IF(J24&lt;&gt;"",COUNTA(J$1:J24),"")</f>
        <v>2</v>
      </c>
      <c r="B24" s="25" t="s">
        <v>30</v>
      </c>
      <c r="C24" s="26" t="s">
        <v>31</v>
      </c>
      <c r="D24" s="27" t="s">
        <v>32</v>
      </c>
      <c r="E24" s="28">
        <v>0.46638659999999998</v>
      </c>
      <c r="F24" s="29">
        <v>37.15</v>
      </c>
      <c r="G24" s="30">
        <v>17.32</v>
      </c>
      <c r="H24" s="31"/>
      <c r="J24" s="1" t="s">
        <v>29</v>
      </c>
      <c r="Z24" s="23"/>
      <c r="AA24" s="23"/>
    </row>
    <row r="25" spans="1:27" customFormat="1" ht="15" x14ac:dyDescent="0.25">
      <c r="A25" s="24">
        <f>IF(J25&lt;&gt;"",COUNTA(J$1:J25),"")</f>
        <v>3</v>
      </c>
      <c r="B25" s="25" t="s">
        <v>33</v>
      </c>
      <c r="C25" s="26" t="s">
        <v>34</v>
      </c>
      <c r="D25" s="27" t="s">
        <v>35</v>
      </c>
      <c r="E25" s="32">
        <v>0.71821599999999997</v>
      </c>
      <c r="F25" s="29">
        <v>6.6</v>
      </c>
      <c r="G25" s="30">
        <v>4.74</v>
      </c>
      <c r="H25" s="31"/>
      <c r="J25" s="1" t="s">
        <v>29</v>
      </c>
      <c r="Z25" s="23"/>
      <c r="AA25" s="23"/>
    </row>
    <row r="26" spans="1:27" customFormat="1" ht="22.5" x14ac:dyDescent="0.25">
      <c r="A26" s="24">
        <f>IF(J26&lt;&gt;"",COUNTA(J$1:J26),"")</f>
        <v>4</v>
      </c>
      <c r="B26" s="25" t="s">
        <v>36</v>
      </c>
      <c r="C26" s="26" t="s">
        <v>37</v>
      </c>
      <c r="D26" s="27" t="s">
        <v>38</v>
      </c>
      <c r="E26" s="33">
        <v>8.9760000000000006E-2</v>
      </c>
      <c r="F26" s="29">
        <v>7082.01</v>
      </c>
      <c r="G26" s="30">
        <v>635.67999999999995</v>
      </c>
      <c r="H26" s="31"/>
      <c r="J26" s="1" t="s">
        <v>29</v>
      </c>
      <c r="Z26" s="23"/>
      <c r="AA26" s="23"/>
    </row>
    <row r="27" spans="1:27" customFormat="1" ht="15" x14ac:dyDescent="0.25">
      <c r="A27" s="24">
        <f>IF(J27&lt;&gt;"",COUNTA(J$1:J27),"")</f>
        <v>5</v>
      </c>
      <c r="B27" s="25" t="s">
        <v>39</v>
      </c>
      <c r="C27" s="26" t="s">
        <v>40</v>
      </c>
      <c r="D27" s="27" t="s">
        <v>41</v>
      </c>
      <c r="E27" s="28">
        <v>7.3599399999999995E-2</v>
      </c>
      <c r="F27" s="29">
        <v>3610.97</v>
      </c>
      <c r="G27" s="30">
        <v>265.77</v>
      </c>
      <c r="H27" s="31"/>
      <c r="J27" s="1" t="s">
        <v>29</v>
      </c>
      <c r="Z27" s="23"/>
      <c r="AA27" s="23"/>
    </row>
    <row r="28" spans="1:27" customFormat="1" ht="22.5" x14ac:dyDescent="0.25">
      <c r="A28" s="24">
        <f>IF(J28&lt;&gt;"",COUNTA(J$1:J28),"")</f>
        <v>6</v>
      </c>
      <c r="B28" s="25" t="s">
        <v>42</v>
      </c>
      <c r="C28" s="26" t="s">
        <v>43</v>
      </c>
      <c r="D28" s="27" t="s">
        <v>44</v>
      </c>
      <c r="E28" s="32">
        <v>3.8135000000000002E-2</v>
      </c>
      <c r="F28" s="29">
        <v>233.33</v>
      </c>
      <c r="G28" s="30">
        <v>8.9</v>
      </c>
      <c r="H28" s="31"/>
      <c r="J28" s="1" t="s">
        <v>29</v>
      </c>
      <c r="Z28" s="23"/>
      <c r="AA28" s="23"/>
    </row>
    <row r="29" spans="1:27" customFormat="1" ht="33.75" x14ac:dyDescent="0.25">
      <c r="A29" s="24">
        <f>IF(J29&lt;&gt;"",COUNTA(J$1:J29),"")</f>
        <v>7</v>
      </c>
      <c r="B29" s="25" t="s">
        <v>45</v>
      </c>
      <c r="C29" s="26" t="s">
        <v>46</v>
      </c>
      <c r="D29" s="27" t="s">
        <v>47</v>
      </c>
      <c r="E29" s="33">
        <v>0.38135000000000002</v>
      </c>
      <c r="F29" s="29">
        <v>119.07</v>
      </c>
      <c r="G29" s="30">
        <v>45.41</v>
      </c>
      <c r="H29" s="31"/>
      <c r="J29" s="1" t="s">
        <v>29</v>
      </c>
      <c r="Z29" s="23"/>
      <c r="AA29" s="23"/>
    </row>
    <row r="30" spans="1:27" customFormat="1" ht="22.5" x14ac:dyDescent="0.25">
      <c r="A30" s="24">
        <f>IF(J30&lt;&gt;"",COUNTA(J$1:J30),"")</f>
        <v>8</v>
      </c>
      <c r="B30" s="25" t="s">
        <v>48</v>
      </c>
      <c r="C30" s="26" t="s">
        <v>49</v>
      </c>
      <c r="D30" s="27" t="s">
        <v>50</v>
      </c>
      <c r="E30" s="33">
        <v>0.69167999999999996</v>
      </c>
      <c r="F30" s="29">
        <v>765.27</v>
      </c>
      <c r="G30" s="30">
        <v>529.32000000000005</v>
      </c>
      <c r="H30" s="31"/>
      <c r="J30" s="1" t="s">
        <v>29</v>
      </c>
      <c r="Z30" s="23"/>
      <c r="AA30" s="23"/>
    </row>
    <row r="31" spans="1:27" customFormat="1" ht="15" x14ac:dyDescent="0.25">
      <c r="A31" s="24">
        <f>IF(J31&lt;&gt;"",COUNTA(J$1:J31),"")</f>
        <v>9</v>
      </c>
      <c r="B31" s="25" t="s">
        <v>51</v>
      </c>
      <c r="C31" s="26" t="s">
        <v>52</v>
      </c>
      <c r="D31" s="27" t="s">
        <v>41</v>
      </c>
      <c r="E31" s="28">
        <v>0.24575640000000001</v>
      </c>
      <c r="F31" s="29">
        <v>78.55</v>
      </c>
      <c r="G31" s="30">
        <v>19.309999999999999</v>
      </c>
      <c r="H31" s="31"/>
      <c r="J31" s="1" t="s">
        <v>29</v>
      </c>
      <c r="Z31" s="23"/>
      <c r="AA31" s="23"/>
    </row>
    <row r="32" spans="1:27" customFormat="1" ht="15" x14ac:dyDescent="0.25">
      <c r="A32" s="24">
        <f>IF(J32&lt;&gt;"",COUNTA(J$1:J32),"")</f>
        <v>10</v>
      </c>
      <c r="B32" s="25" t="s">
        <v>53</v>
      </c>
      <c r="C32" s="26" t="s">
        <v>54</v>
      </c>
      <c r="D32" s="27" t="s">
        <v>28</v>
      </c>
      <c r="E32" s="34">
        <v>1.1000000000000001E-3</v>
      </c>
      <c r="F32" s="29">
        <v>5726.52</v>
      </c>
      <c r="G32" s="30">
        <v>6.3</v>
      </c>
      <c r="H32" s="31"/>
      <c r="J32" s="1" t="s">
        <v>29</v>
      </c>
      <c r="Z32" s="23"/>
      <c r="AA32" s="23"/>
    </row>
    <row r="33" spans="1:27" customFormat="1" ht="22.5" x14ac:dyDescent="0.25">
      <c r="A33" s="24">
        <f>IF(J33&lt;&gt;"",COUNTA(J$1:J33),"")</f>
        <v>11</v>
      </c>
      <c r="B33" s="25" t="s">
        <v>55</v>
      </c>
      <c r="C33" s="26" t="s">
        <v>56</v>
      </c>
      <c r="D33" s="27" t="s">
        <v>47</v>
      </c>
      <c r="E33" s="34">
        <v>2.3199999999999998E-2</v>
      </c>
      <c r="F33" s="29">
        <v>2178.19</v>
      </c>
      <c r="G33" s="30">
        <v>50.53</v>
      </c>
      <c r="H33" s="31"/>
      <c r="J33" s="1" t="s">
        <v>29</v>
      </c>
      <c r="Z33" s="23"/>
      <c r="AA33" s="23"/>
    </row>
    <row r="34" spans="1:27" customFormat="1" ht="15" x14ac:dyDescent="0.25">
      <c r="A34" s="24">
        <f>IF(J34&lt;&gt;"",COUNTA(J$1:J34),"")</f>
        <v>12</v>
      </c>
      <c r="B34" s="25" t="s">
        <v>57</v>
      </c>
      <c r="C34" s="26" t="s">
        <v>58</v>
      </c>
      <c r="D34" s="27" t="s">
        <v>47</v>
      </c>
      <c r="E34" s="35">
        <v>5.8000000000000003E-2</v>
      </c>
      <c r="F34" s="29">
        <v>1738.08</v>
      </c>
      <c r="G34" s="30">
        <v>100.81</v>
      </c>
      <c r="H34" s="31"/>
      <c r="J34" s="1" t="s">
        <v>29</v>
      </c>
      <c r="Z34" s="23"/>
      <c r="AA34" s="23"/>
    </row>
    <row r="35" spans="1:27" customFormat="1" ht="15" x14ac:dyDescent="0.25">
      <c r="A35" s="24">
        <f>IF(J35&lt;&gt;"",COUNTA(J$1:J35),"")</f>
        <v>13</v>
      </c>
      <c r="B35" s="25" t="s">
        <v>59</v>
      </c>
      <c r="C35" s="26" t="s">
        <v>60</v>
      </c>
      <c r="D35" s="27" t="s">
        <v>47</v>
      </c>
      <c r="E35" s="34">
        <v>2.0299999999999999E-2</v>
      </c>
      <c r="F35" s="29">
        <v>1530.14</v>
      </c>
      <c r="G35" s="30">
        <v>31.06</v>
      </c>
      <c r="H35" s="31"/>
      <c r="J35" s="1" t="s">
        <v>29</v>
      </c>
      <c r="Z35" s="23"/>
      <c r="AA35" s="23"/>
    </row>
    <row r="36" spans="1:27" customFormat="1" ht="22.5" x14ac:dyDescent="0.25">
      <c r="A36" s="24">
        <f>IF(J36&lt;&gt;"",COUNTA(J$1:J36),"")</f>
        <v>14</v>
      </c>
      <c r="B36" s="25" t="s">
        <v>61</v>
      </c>
      <c r="C36" s="26" t="s">
        <v>62</v>
      </c>
      <c r="D36" s="27" t="s">
        <v>28</v>
      </c>
      <c r="E36" s="28">
        <v>6.133E-4</v>
      </c>
      <c r="F36" s="29">
        <v>103221.46</v>
      </c>
      <c r="G36" s="30">
        <v>63.31</v>
      </c>
      <c r="H36" s="31"/>
      <c r="J36" s="1" t="s">
        <v>29</v>
      </c>
      <c r="Z36" s="23"/>
      <c r="AA36" s="23"/>
    </row>
    <row r="37" spans="1:27" customFormat="1" ht="15" x14ac:dyDescent="0.25">
      <c r="A37" s="24">
        <f>IF(J37&lt;&gt;"",COUNTA(J$1:J37),"")</f>
        <v>15</v>
      </c>
      <c r="B37" s="25" t="s">
        <v>63</v>
      </c>
      <c r="C37" s="26" t="s">
        <v>64</v>
      </c>
      <c r="D37" s="27" t="s">
        <v>41</v>
      </c>
      <c r="E37" s="35">
        <v>3.3000000000000002E-2</v>
      </c>
      <c r="F37" s="29">
        <v>123.81</v>
      </c>
      <c r="G37" s="30">
        <v>4.09</v>
      </c>
      <c r="H37" s="31"/>
      <c r="J37" s="1" t="s">
        <v>29</v>
      </c>
      <c r="Z37" s="23"/>
      <c r="AA37" s="23"/>
    </row>
    <row r="38" spans="1:27" customFormat="1" ht="33.75" x14ac:dyDescent="0.25">
      <c r="A38" s="24">
        <f>IF(J38&lt;&gt;"",COUNTA(J$1:J38),"")</f>
        <v>16</v>
      </c>
      <c r="B38" s="25" t="s">
        <v>65</v>
      </c>
      <c r="C38" s="26" t="s">
        <v>66</v>
      </c>
      <c r="D38" s="27" t="s">
        <v>28</v>
      </c>
      <c r="E38" s="32">
        <v>5.2700000000000002E-4</v>
      </c>
      <c r="F38" s="29">
        <v>74050.600000000006</v>
      </c>
      <c r="G38" s="30">
        <v>39.03</v>
      </c>
      <c r="H38" s="31"/>
      <c r="J38" s="1" t="s">
        <v>29</v>
      </c>
      <c r="Z38" s="23"/>
      <c r="AA38" s="23"/>
    </row>
    <row r="39" spans="1:27" customFormat="1" ht="15" x14ac:dyDescent="0.25">
      <c r="A39" s="24">
        <f>IF(J39&lt;&gt;"",COUNTA(J$1:J39),"")</f>
        <v>17</v>
      </c>
      <c r="B39" s="25" t="s">
        <v>67</v>
      </c>
      <c r="C39" s="26" t="s">
        <v>68</v>
      </c>
      <c r="D39" s="27" t="s">
        <v>28</v>
      </c>
      <c r="E39" s="28">
        <v>2.7805999999999998E-3</v>
      </c>
      <c r="F39" s="29">
        <v>38866.43</v>
      </c>
      <c r="G39" s="30">
        <v>108.07</v>
      </c>
      <c r="H39" s="31"/>
      <c r="J39" s="1" t="s">
        <v>29</v>
      </c>
      <c r="Z39" s="23"/>
      <c r="AA39" s="23"/>
    </row>
    <row r="40" spans="1:27" customFormat="1" ht="15" x14ac:dyDescent="0.25">
      <c r="A40" s="24">
        <f>IF(J40&lt;&gt;"",COUNTA(J$1:J40),"")</f>
        <v>18</v>
      </c>
      <c r="B40" s="25" t="s">
        <v>69</v>
      </c>
      <c r="C40" s="26" t="s">
        <v>70</v>
      </c>
      <c r="D40" s="27" t="s">
        <v>28</v>
      </c>
      <c r="E40" s="32">
        <v>4.2240000000000003E-3</v>
      </c>
      <c r="F40" s="29">
        <v>35658.74</v>
      </c>
      <c r="G40" s="30">
        <v>150.62</v>
      </c>
      <c r="H40" s="31"/>
      <c r="J40" s="1" t="s">
        <v>29</v>
      </c>
      <c r="Z40" s="23"/>
      <c r="AA40" s="23"/>
    </row>
    <row r="41" spans="1:27" customFormat="1" ht="33.75" x14ac:dyDescent="0.25">
      <c r="A41" s="24">
        <f>IF(J41&lt;&gt;"",COUNTA(J$1:J41),"")</f>
        <v>19</v>
      </c>
      <c r="B41" s="25" t="s">
        <v>71</v>
      </c>
      <c r="C41" s="26" t="s">
        <v>72</v>
      </c>
      <c r="D41" s="27" t="s">
        <v>41</v>
      </c>
      <c r="E41" s="34">
        <v>5.8299999999999998E-2</v>
      </c>
      <c r="F41" s="29">
        <v>374.6</v>
      </c>
      <c r="G41" s="30">
        <v>21.84</v>
      </c>
      <c r="H41" s="31"/>
      <c r="J41" s="1" t="s">
        <v>29</v>
      </c>
      <c r="Z41" s="23"/>
      <c r="AA41" s="23"/>
    </row>
    <row r="42" spans="1:27" customFormat="1" ht="22.5" x14ac:dyDescent="0.25">
      <c r="A42" s="24">
        <f>IF(J42&lt;&gt;"",COUNTA(J$1:J42),"")</f>
        <v>20</v>
      </c>
      <c r="B42" s="25" t="s">
        <v>73</v>
      </c>
      <c r="C42" s="26" t="s">
        <v>74</v>
      </c>
      <c r="D42" s="27" t="s">
        <v>50</v>
      </c>
      <c r="E42" s="33">
        <v>34.653030000000001</v>
      </c>
      <c r="F42" s="29">
        <v>198.01</v>
      </c>
      <c r="G42" s="29">
        <v>6861.65</v>
      </c>
      <c r="H42" s="31"/>
      <c r="J42" s="1" t="s">
        <v>29</v>
      </c>
      <c r="Z42" s="23"/>
      <c r="AA42" s="23"/>
    </row>
    <row r="43" spans="1:27" customFormat="1" ht="33.75" x14ac:dyDescent="0.25">
      <c r="A43" s="24">
        <f>IF(J43&lt;&gt;"",COUNTA(J$1:J43),"")</f>
        <v>21</v>
      </c>
      <c r="B43" s="25" t="s">
        <v>75</v>
      </c>
      <c r="C43" s="26" t="s">
        <v>76</v>
      </c>
      <c r="D43" s="27" t="s">
        <v>50</v>
      </c>
      <c r="E43" s="35">
        <v>13.464</v>
      </c>
      <c r="F43" s="29">
        <v>656.65</v>
      </c>
      <c r="G43" s="29">
        <v>8841.14</v>
      </c>
      <c r="H43" s="31"/>
      <c r="J43" s="1" t="s">
        <v>29</v>
      </c>
      <c r="Z43" s="23"/>
      <c r="AA43" s="23"/>
    </row>
    <row r="44" spans="1:27" customFormat="1" ht="33.75" x14ac:dyDescent="0.25">
      <c r="A44" s="24">
        <f>IF(J44&lt;&gt;"",COUNTA(J$1:J44),"")</f>
        <v>22</v>
      </c>
      <c r="B44" s="25" t="s">
        <v>77</v>
      </c>
      <c r="C44" s="26" t="s">
        <v>78</v>
      </c>
      <c r="D44" s="27" t="s">
        <v>28</v>
      </c>
      <c r="E44" s="33">
        <v>0.40392</v>
      </c>
      <c r="F44" s="29">
        <v>8829.06</v>
      </c>
      <c r="G44" s="29">
        <v>3566.23</v>
      </c>
      <c r="H44" s="31"/>
      <c r="J44" s="1" t="s">
        <v>29</v>
      </c>
      <c r="Z44" s="23"/>
      <c r="AA44" s="23"/>
    </row>
    <row r="45" spans="1:27" customFormat="1" ht="56.25" x14ac:dyDescent="0.25">
      <c r="A45" s="24">
        <f>IF(J45&lt;&gt;"",COUNTA(J$1:J45),"")</f>
        <v>23</v>
      </c>
      <c r="B45" s="25" t="s">
        <v>79</v>
      </c>
      <c r="C45" s="26" t="s">
        <v>80</v>
      </c>
      <c r="D45" s="27" t="s">
        <v>41</v>
      </c>
      <c r="E45" s="36">
        <v>265</v>
      </c>
      <c r="F45" s="29">
        <v>16.71</v>
      </c>
      <c r="G45" s="29">
        <v>4428.1499999999996</v>
      </c>
      <c r="H45" s="31"/>
      <c r="J45" s="1" t="s">
        <v>29</v>
      </c>
      <c r="Z45" s="23"/>
      <c r="AA45" s="23"/>
    </row>
    <row r="46" spans="1:27" customFormat="1" ht="15" x14ac:dyDescent="0.25">
      <c r="A46" s="24">
        <f>IF(J46&lt;&gt;"",COUNTA(J$1:J46),"")</f>
        <v>24</v>
      </c>
      <c r="B46" s="25" t="s">
        <v>81</v>
      </c>
      <c r="C46" s="26" t="s">
        <v>82</v>
      </c>
      <c r="D46" s="27" t="s">
        <v>83</v>
      </c>
      <c r="E46" s="35">
        <v>14.645</v>
      </c>
      <c r="F46" s="29">
        <v>35.340000000000003</v>
      </c>
      <c r="G46" s="30">
        <v>517.54999999999995</v>
      </c>
      <c r="H46" s="31"/>
      <c r="J46" s="1" t="s">
        <v>29</v>
      </c>
      <c r="Z46" s="23"/>
      <c r="AA46" s="23"/>
    </row>
    <row r="47" spans="1:27" customFormat="1" ht="15" x14ac:dyDescent="0.25">
      <c r="A47" s="24">
        <f>IF(J47&lt;&gt;"",COUNTA(J$1:J47),"")</f>
        <v>25</v>
      </c>
      <c r="B47" s="25" t="s">
        <v>84</v>
      </c>
      <c r="C47" s="26" t="s">
        <v>85</v>
      </c>
      <c r="D47" s="27" t="s">
        <v>41</v>
      </c>
      <c r="E47" s="34">
        <v>1.3595999999999999</v>
      </c>
      <c r="F47" s="29">
        <v>82.3</v>
      </c>
      <c r="G47" s="30">
        <v>111.9</v>
      </c>
      <c r="H47" s="31"/>
      <c r="J47" s="1" t="s">
        <v>29</v>
      </c>
      <c r="Z47" s="23"/>
      <c r="AA47" s="23"/>
    </row>
    <row r="48" spans="1:27" customFormat="1" ht="15" x14ac:dyDescent="0.25">
      <c r="A48" s="24">
        <f>IF(J48&lt;&gt;"",COUNTA(J$1:J48),"")</f>
        <v>26</v>
      </c>
      <c r="B48" s="25" t="s">
        <v>86</v>
      </c>
      <c r="C48" s="26" t="s">
        <v>87</v>
      </c>
      <c r="D48" s="27" t="s">
        <v>28</v>
      </c>
      <c r="E48" s="32">
        <v>8.3160000000000005E-3</v>
      </c>
      <c r="F48" s="29">
        <v>93033.16</v>
      </c>
      <c r="G48" s="30">
        <v>773.66</v>
      </c>
      <c r="H48" s="31"/>
      <c r="J48" s="1" t="s">
        <v>29</v>
      </c>
      <c r="Z48" s="23"/>
      <c r="AA48" s="23"/>
    </row>
    <row r="49" spans="1:29" customFormat="1" ht="22.5" x14ac:dyDescent="0.25">
      <c r="A49" s="24">
        <f>IF(J49&lt;&gt;"",COUNTA(J$1:J49),"")</f>
        <v>27</v>
      </c>
      <c r="B49" s="25" t="s">
        <v>88</v>
      </c>
      <c r="C49" s="26" t="s">
        <v>89</v>
      </c>
      <c r="D49" s="27" t="s">
        <v>41</v>
      </c>
      <c r="E49" s="34">
        <v>4.9802</v>
      </c>
      <c r="F49" s="29">
        <v>107.9</v>
      </c>
      <c r="G49" s="30">
        <v>537.36</v>
      </c>
      <c r="H49" s="31"/>
      <c r="J49" s="1" t="s">
        <v>29</v>
      </c>
      <c r="Z49" s="23"/>
      <c r="AA49" s="23"/>
    </row>
    <row r="50" spans="1:29" customFormat="1" ht="15" x14ac:dyDescent="0.25">
      <c r="A50" s="24">
        <f>IF(J50&lt;&gt;"",COUNTA(J$1:J50),"")</f>
        <v>28</v>
      </c>
      <c r="B50" s="25" t="s">
        <v>90</v>
      </c>
      <c r="C50" s="26" t="s">
        <v>91</v>
      </c>
      <c r="D50" s="27" t="s">
        <v>28</v>
      </c>
      <c r="E50" s="28">
        <v>9.8259999999999992E-4</v>
      </c>
      <c r="F50" s="29">
        <v>264972.46000000002</v>
      </c>
      <c r="G50" s="30">
        <v>260.36</v>
      </c>
      <c r="H50" s="31"/>
      <c r="J50" s="1" t="s">
        <v>29</v>
      </c>
      <c r="Z50" s="23"/>
      <c r="AA50" s="23"/>
    </row>
    <row r="51" spans="1:29" customFormat="1" ht="22.5" x14ac:dyDescent="0.25">
      <c r="A51" s="24">
        <f>IF(J51&lt;&gt;"",COUNTA(J$1:J51),"")</f>
        <v>29</v>
      </c>
      <c r="B51" s="25" t="s">
        <v>92</v>
      </c>
      <c r="C51" s="26" t="s">
        <v>93</v>
      </c>
      <c r="D51" s="27" t="s">
        <v>94</v>
      </c>
      <c r="E51" s="36">
        <v>1</v>
      </c>
      <c r="F51" s="29">
        <v>116.06</v>
      </c>
      <c r="G51" s="30">
        <v>116.06</v>
      </c>
      <c r="H51" s="31"/>
      <c r="J51" s="1" t="s">
        <v>29</v>
      </c>
      <c r="Z51" s="23"/>
      <c r="AA51" s="23"/>
    </row>
    <row r="52" spans="1:29" customFormat="1" ht="22.5" x14ac:dyDescent="0.25">
      <c r="A52" s="24">
        <f>IF(J52&lt;&gt;"",COUNTA(J$1:J52),"")</f>
        <v>30</v>
      </c>
      <c r="B52" s="25" t="s">
        <v>95</v>
      </c>
      <c r="C52" s="26" t="s">
        <v>96</v>
      </c>
      <c r="D52" s="27" t="s">
        <v>94</v>
      </c>
      <c r="E52" s="36">
        <v>2</v>
      </c>
      <c r="F52" s="29">
        <v>332.56</v>
      </c>
      <c r="G52" s="30">
        <v>665.12</v>
      </c>
      <c r="H52" s="31"/>
      <c r="J52" s="1" t="s">
        <v>29</v>
      </c>
      <c r="Z52" s="23"/>
      <c r="AA52" s="23"/>
    </row>
    <row r="53" spans="1:29" customFormat="1" ht="15" x14ac:dyDescent="0.25">
      <c r="A53" s="24">
        <f>IF(J53&lt;&gt;"",COUNTA(J$1:J53),"")</f>
        <v>31</v>
      </c>
      <c r="B53" s="25" t="s">
        <v>97</v>
      </c>
      <c r="C53" s="26" t="s">
        <v>98</v>
      </c>
      <c r="D53" s="27" t="s">
        <v>47</v>
      </c>
      <c r="E53" s="37">
        <v>0.01</v>
      </c>
      <c r="F53" s="29">
        <v>7712.62</v>
      </c>
      <c r="G53" s="30">
        <v>77.13</v>
      </c>
      <c r="H53" s="31"/>
      <c r="J53" s="1" t="s">
        <v>29</v>
      </c>
      <c r="Z53" s="23"/>
      <c r="AA53" s="23"/>
    </row>
    <row r="54" spans="1:29" customFormat="1" ht="22.5" x14ac:dyDescent="0.25">
      <c r="A54" s="24">
        <f>IF(J54&lt;&gt;"",COUNTA(J$1:J54),"")</f>
        <v>32</v>
      </c>
      <c r="B54" s="25" t="s">
        <v>99</v>
      </c>
      <c r="C54" s="26" t="s">
        <v>100</v>
      </c>
      <c r="D54" s="27" t="s">
        <v>101</v>
      </c>
      <c r="E54" s="35">
        <v>1.0999999999999999E-2</v>
      </c>
      <c r="F54" s="29">
        <v>57714.35</v>
      </c>
      <c r="G54" s="30">
        <v>634.86</v>
      </c>
      <c r="H54" s="31"/>
      <c r="J54" s="1" t="s">
        <v>29</v>
      </c>
      <c r="Z54" s="23"/>
      <c r="AA54" s="23"/>
    </row>
    <row r="55" spans="1:29" customFormat="1" ht="15" x14ac:dyDescent="0.25">
      <c r="A55" s="27"/>
      <c r="B55" s="38"/>
      <c r="C55" s="39" t="s">
        <v>102</v>
      </c>
      <c r="D55" s="24" t="s">
        <v>103</v>
      </c>
      <c r="E55" s="24"/>
      <c r="F55" s="40"/>
      <c r="G55" s="41">
        <v>29611.919999999998</v>
      </c>
      <c r="H55" s="31"/>
      <c r="Z55" s="23"/>
      <c r="AA55" s="23"/>
    </row>
    <row r="56" spans="1:29" customFormat="1" ht="15" x14ac:dyDescent="0.25">
      <c r="A56" s="55" t="s">
        <v>104</v>
      </c>
      <c r="B56" s="56"/>
      <c r="C56" s="56"/>
      <c r="D56" s="56"/>
      <c r="E56" s="56"/>
      <c r="F56" s="57"/>
      <c r="G56" s="42"/>
      <c r="H56" s="43"/>
      <c r="I56" s="43"/>
      <c r="J56" s="44"/>
      <c r="K56" s="44"/>
      <c r="L56" s="44"/>
      <c r="AB56" s="45" t="s">
        <v>104</v>
      </c>
    </row>
    <row r="57" spans="1:29" customFormat="1" ht="15" x14ac:dyDescent="0.25">
      <c r="A57" s="52" t="s">
        <v>105</v>
      </c>
      <c r="B57" s="52"/>
      <c r="C57" s="52"/>
      <c r="D57" s="52"/>
      <c r="E57" s="52"/>
      <c r="F57" s="52"/>
      <c r="G57" s="41">
        <v>55015.39</v>
      </c>
      <c r="H57" s="43"/>
      <c r="I57" s="43"/>
      <c r="J57" s="44"/>
      <c r="K57" s="44"/>
      <c r="L57" s="44"/>
      <c r="AB57" s="45"/>
      <c r="AC57" s="45" t="s">
        <v>105</v>
      </c>
    </row>
    <row r="58" spans="1:29" customFormat="1" ht="15" x14ac:dyDescent="0.25">
      <c r="A58" s="52" t="s">
        <v>106</v>
      </c>
      <c r="B58" s="52"/>
      <c r="C58" s="52"/>
      <c r="D58" s="52"/>
      <c r="E58" s="52"/>
      <c r="F58" s="52"/>
      <c r="G58" s="42"/>
      <c r="H58" s="43"/>
      <c r="I58" s="43"/>
      <c r="J58" s="44"/>
      <c r="K58" s="44"/>
      <c r="L58" s="44"/>
      <c r="AB58" s="45"/>
      <c r="AC58" s="45" t="s">
        <v>106</v>
      </c>
    </row>
    <row r="59" spans="1:29" customFormat="1" ht="15" x14ac:dyDescent="0.25">
      <c r="A59" s="52" t="s">
        <v>107</v>
      </c>
      <c r="B59" s="52"/>
      <c r="C59" s="52"/>
      <c r="D59" s="52"/>
      <c r="E59" s="52"/>
      <c r="F59" s="52"/>
      <c r="G59" s="41">
        <v>24846.87</v>
      </c>
      <c r="H59" s="43"/>
      <c r="I59" s="43"/>
      <c r="J59" s="44"/>
      <c r="K59" s="44"/>
      <c r="L59" s="44"/>
      <c r="AB59" s="45"/>
      <c r="AC59" s="45" t="s">
        <v>107</v>
      </c>
    </row>
    <row r="60" spans="1:29" customFormat="1" ht="15" x14ac:dyDescent="0.25">
      <c r="A60" s="52" t="s">
        <v>108</v>
      </c>
      <c r="B60" s="52"/>
      <c r="C60" s="52"/>
      <c r="D60" s="52"/>
      <c r="E60" s="52"/>
      <c r="F60" s="52"/>
      <c r="G60" s="46">
        <v>135.68</v>
      </c>
      <c r="H60" s="43"/>
      <c r="I60" s="43"/>
      <c r="J60" s="44"/>
      <c r="K60" s="44"/>
      <c r="L60" s="44"/>
      <c r="AB60" s="45"/>
      <c r="AC60" s="45" t="s">
        <v>108</v>
      </c>
    </row>
    <row r="61" spans="1:29" customFormat="1" ht="15" x14ac:dyDescent="0.25">
      <c r="A61" s="52" t="s">
        <v>109</v>
      </c>
      <c r="B61" s="52"/>
      <c r="C61" s="52"/>
      <c r="D61" s="52"/>
      <c r="E61" s="52"/>
      <c r="F61" s="52"/>
      <c r="G61" s="46">
        <v>232.87</v>
      </c>
      <c r="H61" s="43"/>
      <c r="I61" s="43"/>
      <c r="J61" s="44"/>
      <c r="K61" s="44"/>
      <c r="L61" s="44"/>
      <c r="AB61" s="45"/>
      <c r="AC61" s="45" t="s">
        <v>109</v>
      </c>
    </row>
    <row r="62" spans="1:29" customFormat="1" ht="15" x14ac:dyDescent="0.25">
      <c r="A62" s="52" t="s">
        <v>110</v>
      </c>
      <c r="B62" s="52"/>
      <c r="C62" s="52"/>
      <c r="D62" s="52"/>
      <c r="E62" s="52"/>
      <c r="F62" s="52"/>
      <c r="G62" s="41">
        <v>29627.200000000001</v>
      </c>
      <c r="H62" s="43"/>
      <c r="I62" s="43"/>
      <c r="J62" s="44"/>
      <c r="K62" s="44"/>
      <c r="L62" s="44"/>
      <c r="AB62" s="45"/>
      <c r="AC62" s="45" t="s">
        <v>110</v>
      </c>
    </row>
    <row r="63" spans="1:29" customFormat="1" ht="15" x14ac:dyDescent="0.25">
      <c r="A63" s="52" t="s">
        <v>111</v>
      </c>
      <c r="B63" s="52"/>
      <c r="C63" s="52"/>
      <c r="D63" s="52"/>
      <c r="E63" s="52"/>
      <c r="F63" s="52"/>
      <c r="G63" s="46">
        <v>172.77</v>
      </c>
      <c r="H63" s="43"/>
      <c r="I63" s="43"/>
      <c r="J63" s="44"/>
      <c r="K63" s="44"/>
      <c r="L63" s="44"/>
      <c r="AB63" s="45"/>
      <c r="AC63" s="45" t="s">
        <v>111</v>
      </c>
    </row>
    <row r="64" spans="1:29" customFormat="1" ht="15" x14ac:dyDescent="0.25">
      <c r="A64" s="52" t="s">
        <v>112</v>
      </c>
      <c r="B64" s="52"/>
      <c r="C64" s="52"/>
      <c r="D64" s="52"/>
      <c r="E64" s="52"/>
      <c r="F64" s="52"/>
      <c r="G64" s="41">
        <v>87019.48</v>
      </c>
      <c r="H64" s="43"/>
      <c r="I64" s="43"/>
      <c r="J64" s="44"/>
      <c r="K64" s="44"/>
      <c r="L64" s="44"/>
      <c r="AB64" s="45"/>
      <c r="AC64" s="45" t="s">
        <v>112</v>
      </c>
    </row>
    <row r="65" spans="1:29" customFormat="1" ht="15" x14ac:dyDescent="0.25">
      <c r="A65" s="52" t="s">
        <v>112</v>
      </c>
      <c r="B65" s="52"/>
      <c r="C65" s="52"/>
      <c r="D65" s="52"/>
      <c r="E65" s="52"/>
      <c r="F65" s="52"/>
      <c r="G65" s="41">
        <v>86846.71</v>
      </c>
      <c r="H65" s="43"/>
      <c r="I65" s="43"/>
      <c r="J65" s="44"/>
      <c r="K65" s="44"/>
      <c r="L65" s="44"/>
      <c r="AB65" s="45"/>
      <c r="AC65" s="45" t="s">
        <v>112</v>
      </c>
    </row>
    <row r="66" spans="1:29" customFormat="1" ht="15" x14ac:dyDescent="0.25">
      <c r="A66" s="52" t="s">
        <v>106</v>
      </c>
      <c r="B66" s="52"/>
      <c r="C66" s="52"/>
      <c r="D66" s="52"/>
      <c r="E66" s="52"/>
      <c r="F66" s="52"/>
      <c r="G66" s="42"/>
      <c r="H66" s="43"/>
      <c r="I66" s="43"/>
      <c r="J66" s="44"/>
      <c r="K66" s="44"/>
      <c r="L66" s="44"/>
      <c r="AB66" s="45"/>
      <c r="AC66" s="45" t="s">
        <v>106</v>
      </c>
    </row>
    <row r="67" spans="1:29" customFormat="1" ht="15" x14ac:dyDescent="0.25">
      <c r="A67" s="52" t="s">
        <v>113</v>
      </c>
      <c r="B67" s="52"/>
      <c r="C67" s="52"/>
      <c r="D67" s="52"/>
      <c r="E67" s="52"/>
      <c r="F67" s="52"/>
      <c r="G67" s="41">
        <v>24082.65</v>
      </c>
      <c r="H67" s="43"/>
      <c r="I67" s="43"/>
      <c r="J67" s="44"/>
      <c r="K67" s="44"/>
      <c r="L67" s="44"/>
      <c r="AB67" s="45"/>
      <c r="AC67" s="45" t="s">
        <v>113</v>
      </c>
    </row>
    <row r="68" spans="1:29" customFormat="1" ht="15" x14ac:dyDescent="0.25">
      <c r="A68" s="52" t="s">
        <v>114</v>
      </c>
      <c r="B68" s="52"/>
      <c r="C68" s="52"/>
      <c r="D68" s="52"/>
      <c r="E68" s="52"/>
      <c r="F68" s="52"/>
      <c r="G68" s="46">
        <v>130.69</v>
      </c>
      <c r="H68" s="43"/>
      <c r="I68" s="43"/>
      <c r="J68" s="44"/>
      <c r="K68" s="44"/>
      <c r="L68" s="44"/>
      <c r="AB68" s="45"/>
      <c r="AC68" s="45" t="s">
        <v>114</v>
      </c>
    </row>
    <row r="69" spans="1:29" customFormat="1" ht="15" x14ac:dyDescent="0.25">
      <c r="A69" s="52" t="s">
        <v>115</v>
      </c>
      <c r="B69" s="52"/>
      <c r="C69" s="52"/>
      <c r="D69" s="52"/>
      <c r="E69" s="52"/>
      <c r="F69" s="52"/>
      <c r="G69" s="46">
        <v>230.65</v>
      </c>
      <c r="H69" s="43"/>
      <c r="I69" s="43"/>
      <c r="J69" s="44"/>
      <c r="K69" s="44"/>
      <c r="L69" s="44"/>
      <c r="AB69" s="45"/>
      <c r="AC69" s="45" t="s">
        <v>115</v>
      </c>
    </row>
    <row r="70" spans="1:29" customFormat="1" ht="15" x14ac:dyDescent="0.25">
      <c r="A70" s="52" t="s">
        <v>116</v>
      </c>
      <c r="B70" s="52"/>
      <c r="C70" s="52"/>
      <c r="D70" s="52"/>
      <c r="E70" s="52"/>
      <c r="F70" s="52"/>
      <c r="G70" s="41">
        <v>28944.83</v>
      </c>
      <c r="H70" s="43"/>
      <c r="I70" s="43"/>
      <c r="J70" s="44"/>
      <c r="K70" s="44"/>
      <c r="L70" s="44"/>
      <c r="AB70" s="45"/>
      <c r="AC70" s="45" t="s">
        <v>116</v>
      </c>
    </row>
    <row r="71" spans="1:29" customFormat="1" ht="15" x14ac:dyDescent="0.25">
      <c r="A71" s="52" t="s">
        <v>117</v>
      </c>
      <c r="B71" s="52"/>
      <c r="C71" s="52"/>
      <c r="D71" s="52"/>
      <c r="E71" s="52"/>
      <c r="F71" s="52"/>
      <c r="G71" s="41">
        <v>22389.78</v>
      </c>
      <c r="H71" s="43"/>
      <c r="I71" s="43"/>
      <c r="J71" s="44"/>
      <c r="K71" s="44"/>
      <c r="L71" s="44"/>
      <c r="AB71" s="45"/>
      <c r="AC71" s="45" t="s">
        <v>117</v>
      </c>
    </row>
    <row r="72" spans="1:29" customFormat="1" ht="15" x14ac:dyDescent="0.25">
      <c r="A72" s="52" t="s">
        <v>118</v>
      </c>
      <c r="B72" s="52"/>
      <c r="C72" s="52"/>
      <c r="D72" s="52"/>
      <c r="E72" s="52"/>
      <c r="F72" s="52"/>
      <c r="G72" s="41">
        <v>11068.11</v>
      </c>
      <c r="H72" s="43"/>
      <c r="I72" s="43"/>
      <c r="J72" s="44"/>
      <c r="K72" s="44"/>
      <c r="L72" s="44"/>
      <c r="AB72" s="45"/>
      <c r="AC72" s="45" t="s">
        <v>118</v>
      </c>
    </row>
    <row r="73" spans="1:29" customFormat="1" ht="15" x14ac:dyDescent="0.25">
      <c r="A73" s="52" t="s">
        <v>111</v>
      </c>
      <c r="B73" s="52"/>
      <c r="C73" s="52"/>
      <c r="D73" s="52"/>
      <c r="E73" s="52"/>
      <c r="F73" s="52"/>
      <c r="G73" s="46">
        <v>172.77</v>
      </c>
      <c r="H73" s="43"/>
      <c r="I73" s="43"/>
      <c r="J73" s="44"/>
      <c r="K73" s="44"/>
      <c r="L73" s="44"/>
      <c r="AB73" s="45"/>
      <c r="AC73" s="45" t="s">
        <v>111</v>
      </c>
    </row>
    <row r="74" spans="1:29" customFormat="1" ht="15" x14ac:dyDescent="0.25">
      <c r="A74" s="52" t="s">
        <v>119</v>
      </c>
      <c r="B74" s="52"/>
      <c r="C74" s="52"/>
      <c r="D74" s="52"/>
      <c r="E74" s="52"/>
      <c r="F74" s="52"/>
      <c r="G74" s="41">
        <v>2588.13</v>
      </c>
      <c r="H74" s="43"/>
      <c r="I74" s="43"/>
      <c r="J74" s="44"/>
      <c r="K74" s="44"/>
      <c r="L74" s="44"/>
      <c r="AB74" s="45"/>
      <c r="AC74" s="45" t="s">
        <v>119</v>
      </c>
    </row>
    <row r="75" spans="1:29" customFormat="1" ht="15" x14ac:dyDescent="0.25">
      <c r="A75" s="52" t="s">
        <v>106</v>
      </c>
      <c r="B75" s="52"/>
      <c r="C75" s="52"/>
      <c r="D75" s="52"/>
      <c r="E75" s="52"/>
      <c r="F75" s="52"/>
      <c r="G75" s="42"/>
      <c r="H75" s="43"/>
      <c r="I75" s="43"/>
      <c r="J75" s="44"/>
      <c r="K75" s="44"/>
      <c r="L75" s="44"/>
      <c r="AB75" s="45"/>
      <c r="AC75" s="45" t="s">
        <v>106</v>
      </c>
    </row>
    <row r="76" spans="1:29" customFormat="1" ht="15" x14ac:dyDescent="0.25">
      <c r="A76" s="52" t="s">
        <v>113</v>
      </c>
      <c r="B76" s="52"/>
      <c r="C76" s="52"/>
      <c r="D76" s="52"/>
      <c r="E76" s="52"/>
      <c r="F76" s="52"/>
      <c r="G76" s="46">
        <v>764.22</v>
      </c>
      <c r="H76" s="43"/>
      <c r="I76" s="43"/>
      <c r="J76" s="44"/>
      <c r="K76" s="44"/>
      <c r="L76" s="44"/>
      <c r="AB76" s="45"/>
      <c r="AC76" s="45" t="s">
        <v>113</v>
      </c>
    </row>
    <row r="77" spans="1:29" customFormat="1" ht="15" x14ac:dyDescent="0.25">
      <c r="A77" s="52" t="s">
        <v>114</v>
      </c>
      <c r="B77" s="52"/>
      <c r="C77" s="52"/>
      <c r="D77" s="52"/>
      <c r="E77" s="52"/>
      <c r="F77" s="52"/>
      <c r="G77" s="46">
        <v>4.99</v>
      </c>
      <c r="H77" s="43"/>
      <c r="I77" s="43"/>
      <c r="J77" s="44"/>
      <c r="K77" s="44"/>
      <c r="L77" s="44"/>
      <c r="AB77" s="45"/>
      <c r="AC77" s="45" t="s">
        <v>114</v>
      </c>
    </row>
    <row r="78" spans="1:29" customFormat="1" ht="15" x14ac:dyDescent="0.25">
      <c r="A78" s="52" t="s">
        <v>115</v>
      </c>
      <c r="B78" s="52"/>
      <c r="C78" s="52"/>
      <c r="D78" s="52"/>
      <c r="E78" s="52"/>
      <c r="F78" s="52"/>
      <c r="G78" s="46">
        <v>2.2200000000000002</v>
      </c>
      <c r="H78" s="43"/>
      <c r="I78" s="43"/>
      <c r="J78" s="44"/>
      <c r="K78" s="44"/>
      <c r="L78" s="44"/>
      <c r="AB78" s="45"/>
      <c r="AC78" s="45" t="s">
        <v>115</v>
      </c>
    </row>
    <row r="79" spans="1:29" customFormat="1" ht="15" x14ac:dyDescent="0.25">
      <c r="A79" s="52" t="s">
        <v>116</v>
      </c>
      <c r="B79" s="52"/>
      <c r="C79" s="52"/>
      <c r="D79" s="52"/>
      <c r="E79" s="52"/>
      <c r="F79" s="52"/>
      <c r="G79" s="46">
        <v>682.37</v>
      </c>
      <c r="H79" s="43"/>
      <c r="I79" s="43"/>
      <c r="J79" s="44"/>
      <c r="K79" s="44"/>
      <c r="L79" s="44"/>
      <c r="AB79" s="45"/>
      <c r="AC79" s="45" t="s">
        <v>116</v>
      </c>
    </row>
    <row r="80" spans="1:29" customFormat="1" ht="15" x14ac:dyDescent="0.25">
      <c r="A80" s="52" t="s">
        <v>117</v>
      </c>
      <c r="B80" s="52"/>
      <c r="C80" s="52"/>
      <c r="D80" s="52"/>
      <c r="E80" s="52"/>
      <c r="F80" s="52"/>
      <c r="G80" s="46">
        <v>743.45</v>
      </c>
      <c r="H80" s="43"/>
      <c r="I80" s="43"/>
      <c r="J80" s="44"/>
      <c r="K80" s="44"/>
      <c r="L80" s="44"/>
      <c r="AB80" s="45"/>
      <c r="AC80" s="45" t="s">
        <v>117</v>
      </c>
    </row>
    <row r="81" spans="1:35" customFormat="1" ht="15" x14ac:dyDescent="0.25">
      <c r="A81" s="52" t="s">
        <v>118</v>
      </c>
      <c r="B81" s="52"/>
      <c r="C81" s="52"/>
      <c r="D81" s="52"/>
      <c r="E81" s="52"/>
      <c r="F81" s="52"/>
      <c r="G81" s="46">
        <v>390.88</v>
      </c>
      <c r="H81" s="43"/>
      <c r="I81" s="43"/>
      <c r="J81" s="44"/>
      <c r="K81" s="44"/>
      <c r="L81" s="44"/>
      <c r="AB81" s="45"/>
      <c r="AC81" s="45" t="s">
        <v>118</v>
      </c>
    </row>
    <row r="82" spans="1:35" customFormat="1" ht="15" x14ac:dyDescent="0.25">
      <c r="A82" s="52" t="s">
        <v>120</v>
      </c>
      <c r="B82" s="52"/>
      <c r="C82" s="52"/>
      <c r="D82" s="52"/>
      <c r="E82" s="52"/>
      <c r="F82" s="52"/>
      <c r="G82" s="41">
        <v>89607.61</v>
      </c>
      <c r="H82" s="43"/>
      <c r="I82" s="43"/>
      <c r="J82" s="44"/>
      <c r="K82" s="44"/>
      <c r="L82" s="44"/>
      <c r="AB82" s="45"/>
      <c r="AC82" s="45" t="s">
        <v>120</v>
      </c>
    </row>
    <row r="83" spans="1:35" customFormat="1" ht="15" x14ac:dyDescent="0.25">
      <c r="A83" s="52" t="s">
        <v>121</v>
      </c>
      <c r="B83" s="52"/>
      <c r="C83" s="52"/>
      <c r="D83" s="52"/>
      <c r="E83" s="52"/>
      <c r="F83" s="52"/>
      <c r="G83" s="41">
        <v>25079.74</v>
      </c>
      <c r="H83" s="43"/>
      <c r="I83" s="43"/>
      <c r="J83" s="44"/>
      <c r="K83" s="44"/>
      <c r="L83" s="44"/>
      <c r="AB83" s="45"/>
      <c r="AC83" s="45" t="s">
        <v>121</v>
      </c>
    </row>
    <row r="84" spans="1:35" customFormat="1" ht="15" x14ac:dyDescent="0.25">
      <c r="A84" s="52" t="s">
        <v>122</v>
      </c>
      <c r="B84" s="52"/>
      <c r="C84" s="52"/>
      <c r="D84" s="52"/>
      <c r="E84" s="52"/>
      <c r="F84" s="52"/>
      <c r="G84" s="41">
        <v>23133.23</v>
      </c>
      <c r="H84" s="43"/>
      <c r="I84" s="43"/>
      <c r="J84" s="44"/>
      <c r="K84" s="44"/>
      <c r="L84" s="44"/>
      <c r="AB84" s="45"/>
      <c r="AC84" s="45" t="s">
        <v>122</v>
      </c>
    </row>
    <row r="85" spans="1:35" customFormat="1" ht="15" x14ac:dyDescent="0.25">
      <c r="A85" s="52" t="s">
        <v>123</v>
      </c>
      <c r="B85" s="52"/>
      <c r="C85" s="52"/>
      <c r="D85" s="52"/>
      <c r="E85" s="52"/>
      <c r="F85" s="52"/>
      <c r="G85" s="41">
        <v>11458.99</v>
      </c>
      <c r="H85" s="43"/>
      <c r="I85" s="43"/>
      <c r="J85" s="44"/>
      <c r="K85" s="44"/>
      <c r="L85" s="44"/>
      <c r="AB85" s="45"/>
      <c r="AC85" s="45" t="s">
        <v>123</v>
      </c>
    </row>
    <row r="86" spans="1:35" customFormat="1" ht="15" x14ac:dyDescent="0.25">
      <c r="A86" s="52" t="s">
        <v>124</v>
      </c>
      <c r="B86" s="52"/>
      <c r="C86" s="52"/>
      <c r="D86" s="52"/>
      <c r="E86" s="52"/>
      <c r="F86" s="52"/>
      <c r="G86" s="41">
        <v>17921.52</v>
      </c>
      <c r="H86" s="43"/>
      <c r="I86" s="43"/>
      <c r="J86" s="44"/>
      <c r="K86" s="44"/>
      <c r="L86" s="44"/>
      <c r="AB86" s="45"/>
      <c r="AC86" s="45" t="s">
        <v>124</v>
      </c>
    </row>
    <row r="87" spans="1:35" customFormat="1" ht="15" x14ac:dyDescent="0.25">
      <c r="A87" s="52" t="s">
        <v>125</v>
      </c>
      <c r="B87" s="52"/>
      <c r="C87" s="52"/>
      <c r="D87" s="52"/>
      <c r="E87" s="52"/>
      <c r="F87" s="52"/>
      <c r="G87" s="41">
        <v>107529.13</v>
      </c>
      <c r="H87" s="43"/>
      <c r="I87" s="43"/>
      <c r="J87" s="44"/>
      <c r="K87" s="44"/>
      <c r="L87" s="44"/>
      <c r="AB87" s="45"/>
      <c r="AC87" s="45" t="s">
        <v>125</v>
      </c>
    </row>
    <row r="88" spans="1:35" customFormat="1" ht="15" x14ac:dyDescent="0.25">
      <c r="A88" s="52" t="s">
        <v>126</v>
      </c>
      <c r="B88" s="52"/>
      <c r="C88" s="52"/>
      <c r="D88" s="52"/>
      <c r="E88" s="52"/>
      <c r="F88" s="52"/>
      <c r="G88" s="42"/>
      <c r="H88" s="43"/>
      <c r="I88" s="43"/>
      <c r="J88" s="44"/>
      <c r="K88" s="44"/>
      <c r="L88" s="44"/>
      <c r="AB88" s="45"/>
      <c r="AC88" s="45" t="s">
        <v>126</v>
      </c>
    </row>
    <row r="89" spans="1:35" customFormat="1" ht="15" x14ac:dyDescent="0.25">
      <c r="A89" s="52" t="s">
        <v>127</v>
      </c>
      <c r="B89" s="52"/>
      <c r="C89" s="52"/>
      <c r="D89" s="52"/>
      <c r="E89" s="52"/>
      <c r="F89" s="52"/>
      <c r="G89" s="42"/>
      <c r="H89" s="43"/>
      <c r="I89" s="43"/>
      <c r="J89" s="44"/>
      <c r="K89" s="44"/>
      <c r="L89" s="44"/>
      <c r="AB89" s="45"/>
      <c r="AC89" s="45" t="s">
        <v>127</v>
      </c>
    </row>
    <row r="90" spans="1:35" customFormat="1" ht="15" x14ac:dyDescent="0.25">
      <c r="A90" s="52" t="s">
        <v>128</v>
      </c>
      <c r="B90" s="52"/>
      <c r="C90" s="52"/>
      <c r="D90" s="52"/>
      <c r="E90" s="52"/>
      <c r="F90" s="52"/>
      <c r="G90" s="42"/>
      <c r="H90" s="43"/>
      <c r="I90" s="43"/>
      <c r="J90" s="44"/>
      <c r="K90" s="44"/>
      <c r="L90" s="44"/>
      <c r="AB90" s="45"/>
      <c r="AC90" s="45" t="s">
        <v>128</v>
      </c>
    </row>
    <row r="91" spans="1:35" customFormat="1" ht="13.5" customHeight="1" x14ac:dyDescent="0.25"/>
    <row r="92" spans="1:35" customFormat="1" ht="15" x14ac:dyDescent="0.25">
      <c r="A92" s="47"/>
      <c r="B92" s="53" t="s">
        <v>129</v>
      </c>
      <c r="C92" s="53"/>
      <c r="D92" s="53" t="s">
        <v>130</v>
      </c>
      <c r="E92" s="53"/>
      <c r="F92" s="53"/>
      <c r="G92" s="53"/>
      <c r="H92" s="48"/>
      <c r="I92" s="48"/>
      <c r="J92" s="48"/>
      <c r="K92" s="48"/>
      <c r="L92" s="48"/>
      <c r="M92" s="48"/>
      <c r="N92" s="48"/>
      <c r="O92" s="48"/>
      <c r="AD92" s="49" t="s">
        <v>129</v>
      </c>
      <c r="AE92" s="49" t="s">
        <v>1</v>
      </c>
      <c r="AF92" s="49" t="s">
        <v>130</v>
      </c>
      <c r="AG92" s="49" t="s">
        <v>1</v>
      </c>
      <c r="AH92" s="49" t="s">
        <v>1</v>
      </c>
      <c r="AI92" s="49" t="s">
        <v>1</v>
      </c>
    </row>
    <row r="93" spans="1:35" customFormat="1" ht="11.25" customHeight="1" x14ac:dyDescent="0.25">
      <c r="B93" s="50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AD93" s="49"/>
      <c r="AE93" s="49"/>
      <c r="AF93" s="49"/>
      <c r="AG93" s="49"/>
      <c r="AH93" s="49"/>
      <c r="AI93" s="49"/>
    </row>
  </sheetData>
  <mergeCells count="55">
    <mergeCell ref="B7:F7"/>
    <mergeCell ref="C10:D10"/>
    <mergeCell ref="F12:G12"/>
    <mergeCell ref="F13:G13"/>
    <mergeCell ref="B8:F8"/>
    <mergeCell ref="B1:E1"/>
    <mergeCell ref="B2:E2"/>
    <mergeCell ref="F14:G14"/>
    <mergeCell ref="F15:G15"/>
    <mergeCell ref="F16:G16"/>
    <mergeCell ref="A18:A19"/>
    <mergeCell ref="B18:B19"/>
    <mergeCell ref="C18:C19"/>
    <mergeCell ref="D18:D19"/>
    <mergeCell ref="E18:E19"/>
    <mergeCell ref="F18:G18"/>
    <mergeCell ref="A21:G21"/>
    <mergeCell ref="A22:G22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F69"/>
    <mergeCell ref="A70:F70"/>
    <mergeCell ref="A71:F71"/>
    <mergeCell ref="A72:F72"/>
    <mergeCell ref="A73:F73"/>
    <mergeCell ref="A74:F74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89:F89"/>
    <mergeCell ref="A90:F90"/>
    <mergeCell ref="B92:C92"/>
    <mergeCell ref="D92:G92"/>
    <mergeCell ref="A84:F84"/>
    <mergeCell ref="A85:F85"/>
    <mergeCell ref="A86:F86"/>
    <mergeCell ref="A87:F87"/>
    <mergeCell ref="A88:F88"/>
  </mergeCells>
  <printOptions horizontalCentered="1"/>
  <pageMargins left="0.39370077848434498" right="0.23622047901153601" top="0.35433071851730302" bottom="0.31496062874794001" header="0.118110239505768" footer="0.118110239505768"/>
  <pageSetup paperSize="9" scale="75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№58 - Ведомость ресурсов</vt:lpstr>
      <vt:lpstr>'№58 - Ведомость ресурсов'!Заголовки_для_печати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Вилаева_ОВ</cp:lastModifiedBy>
  <cp:lastPrinted>2022-11-14T14:02:04Z</cp:lastPrinted>
  <dcterms:created xsi:type="dcterms:W3CDTF">2020-09-30T08:50:27Z</dcterms:created>
  <dcterms:modified xsi:type="dcterms:W3CDTF">2025-04-10T11:07:40Z</dcterms:modified>
</cp:coreProperties>
</file>