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Меню на 10 дней" sheetId="1" r:id="rId1"/>
    <sheet name="Накопительная ведомость" sheetId="2" r:id="rId2"/>
    <sheet name="Исправленное меню" sheetId="3" r:id="rId3"/>
  </sheets>
  <calcPr calcId="125725"/>
</workbook>
</file>

<file path=xl/calcChain.xml><?xml version="1.0" encoding="utf-8"?>
<calcChain xmlns="http://schemas.openxmlformats.org/spreadsheetml/2006/main">
  <c r="G97" i="3"/>
  <c r="G91"/>
  <c r="G86"/>
  <c r="G78"/>
  <c r="G73"/>
  <c r="G63"/>
  <c r="G56"/>
  <c r="G52"/>
  <c r="G45"/>
  <c r="G41"/>
  <c r="G31"/>
  <c r="G24"/>
  <c r="G19"/>
  <c r="G12"/>
  <c r="G8"/>
  <c r="H427" i="1"/>
  <c r="H331"/>
  <c r="H237"/>
  <c r="H207"/>
  <c r="H145"/>
  <c r="H381"/>
  <c r="H284"/>
  <c r="H95"/>
  <c r="M4" i="2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"/>
  <c r="G64" i="3" l="1"/>
  <c r="G32"/>
  <c r="G98"/>
  <c r="H49" i="1"/>
  <c r="H17"/>
  <c r="H444"/>
  <c r="H438"/>
  <c r="H434"/>
  <c r="H423"/>
  <c r="H400"/>
  <c r="H393"/>
  <c r="H388"/>
  <c r="H377"/>
  <c r="H349"/>
  <c r="H342"/>
  <c r="H338"/>
  <c r="H327"/>
  <c r="H303"/>
  <c r="H296"/>
  <c r="H291"/>
  <c r="H280"/>
  <c r="H253"/>
  <c r="H248"/>
  <c r="H244"/>
  <c r="H233"/>
  <c r="H202"/>
  <c r="H198"/>
  <c r="H187"/>
  <c r="H158"/>
  <c r="H140"/>
  <c r="H164"/>
  <c r="H153"/>
  <c r="H113"/>
  <c r="H106"/>
  <c r="H102"/>
  <c r="H91"/>
  <c r="H61"/>
  <c r="H67"/>
  <c r="H56"/>
  <c r="H45"/>
  <c r="H34"/>
  <c r="H28"/>
  <c r="H24"/>
  <c r="H13"/>
  <c r="H446" l="1"/>
  <c r="H402"/>
  <c r="H351"/>
  <c r="H305"/>
  <c r="H255"/>
  <c r="H209"/>
  <c r="H166"/>
  <c r="H115"/>
  <c r="H69"/>
  <c r="H36"/>
  <c r="H447" l="1"/>
  <c r="H448" s="1"/>
</calcChain>
</file>

<file path=xl/sharedStrings.xml><?xml version="1.0" encoding="utf-8"?>
<sst xmlns="http://schemas.openxmlformats.org/spreadsheetml/2006/main" count="744" uniqueCount="231">
  <si>
    <t>Согласовано:</t>
  </si>
  <si>
    <t>Директор ГКОУ СО ЕШИ №6</t>
  </si>
  <si>
    <t>Суставова И.В.________________</t>
  </si>
  <si>
    <t>Номер по сборнику рецептур</t>
  </si>
  <si>
    <t>Наименование</t>
  </si>
  <si>
    <t>Выход, гр</t>
  </si>
  <si>
    <t>Белки, гр</t>
  </si>
  <si>
    <t>Жиры, гр</t>
  </si>
  <si>
    <t>Углеводы, гр</t>
  </si>
  <si>
    <t>Энерг.ценность, Ккал</t>
  </si>
  <si>
    <t>257/96</t>
  </si>
  <si>
    <t>Каша молочная геркулесовая с маслом</t>
  </si>
  <si>
    <t>150/5</t>
  </si>
  <si>
    <t>642/96</t>
  </si>
  <si>
    <t>Какао с молоком</t>
  </si>
  <si>
    <t>2/2004</t>
  </si>
  <si>
    <t>Бутерброд с маслом, сыром</t>
  </si>
  <si>
    <t>Итого завтрак</t>
  </si>
  <si>
    <t>Завтрак</t>
  </si>
  <si>
    <t>Второй завтрак</t>
  </si>
  <si>
    <t>Фрукты</t>
  </si>
  <si>
    <t>Обед</t>
  </si>
  <si>
    <t>129/96</t>
  </si>
  <si>
    <t>Рассольник Ленинградский со сметаной</t>
  </si>
  <si>
    <t>250/10</t>
  </si>
  <si>
    <t>673/82</t>
  </si>
  <si>
    <t>Кнели из говядины</t>
  </si>
  <si>
    <t>482/96</t>
  </si>
  <si>
    <t>Капуста тушеная</t>
  </si>
  <si>
    <t>588/96</t>
  </si>
  <si>
    <t>Компот из сухофруктов</t>
  </si>
  <si>
    <t>Хлеб ржаной, пшеничный</t>
  </si>
  <si>
    <t>40/50</t>
  </si>
  <si>
    <t>Полдник</t>
  </si>
  <si>
    <t>Кисломолочный продукт</t>
  </si>
  <si>
    <t xml:space="preserve">Итого </t>
  </si>
  <si>
    <t>Ужин</t>
  </si>
  <si>
    <t>309/96</t>
  </si>
  <si>
    <t>Рыба тушеная с овощами</t>
  </si>
  <si>
    <t>75/50</t>
  </si>
  <si>
    <t>472/96</t>
  </si>
  <si>
    <t>Картофельное пюре</t>
  </si>
  <si>
    <t>630/96</t>
  </si>
  <si>
    <t>200/7</t>
  </si>
  <si>
    <t>Чай с лимоном</t>
  </si>
  <si>
    <t>Итого</t>
  </si>
  <si>
    <t>Итого за день</t>
  </si>
  <si>
    <t>Первый день Понедельник</t>
  </si>
  <si>
    <t>Второй день Вторник</t>
  </si>
  <si>
    <t>Каша молочная манная с маслом</t>
  </si>
  <si>
    <t>Чай с молоком</t>
  </si>
  <si>
    <t>Сок</t>
  </si>
  <si>
    <t>741/82</t>
  </si>
  <si>
    <t xml:space="preserve">Рагу овощное </t>
  </si>
  <si>
    <t>544/2003</t>
  </si>
  <si>
    <t>924/82</t>
  </si>
  <si>
    <t>Компот из кураги</t>
  </si>
  <si>
    <t>Молоко кипяченное</t>
  </si>
  <si>
    <t>297/96</t>
  </si>
  <si>
    <t>Запеканка творожная со сгущенным молоком</t>
  </si>
  <si>
    <t>100/20</t>
  </si>
  <si>
    <t>Батон с каротином</t>
  </si>
  <si>
    <t>Овощи порционно</t>
  </si>
  <si>
    <t>413/2004</t>
  </si>
  <si>
    <t>Сосиска отварная</t>
  </si>
  <si>
    <t>255/96</t>
  </si>
  <si>
    <t>Греча рассыпчатая с маслом</t>
  </si>
  <si>
    <t>629/96</t>
  </si>
  <si>
    <t>Чай с сахаром</t>
  </si>
  <si>
    <t>Третий день Среда</t>
  </si>
  <si>
    <t>642/82</t>
  </si>
  <si>
    <t>Плов из говядины</t>
  </si>
  <si>
    <t>284/96</t>
  </si>
  <si>
    <t>Омлет натуральный с маслом сливочным</t>
  </si>
  <si>
    <t>105/5</t>
  </si>
  <si>
    <t>Бутерброд с сыром</t>
  </si>
  <si>
    <t>50/10</t>
  </si>
  <si>
    <t>42/00</t>
  </si>
  <si>
    <t>Суп картофельный с рыбой</t>
  </si>
  <si>
    <t>401/96</t>
  </si>
  <si>
    <t>Гуляш из говядины</t>
  </si>
  <si>
    <t>50/50</t>
  </si>
  <si>
    <t>469/96</t>
  </si>
  <si>
    <t>Макароны отварные</t>
  </si>
  <si>
    <t>Компот из изюма</t>
  </si>
  <si>
    <t>769/2004</t>
  </si>
  <si>
    <t>Булочка Домашняя</t>
  </si>
  <si>
    <t>Пирожок печеный с яблоком</t>
  </si>
  <si>
    <t>687/1994</t>
  </si>
  <si>
    <t>76/96</t>
  </si>
  <si>
    <t>Икра овощная</t>
  </si>
  <si>
    <t>303/96</t>
  </si>
  <si>
    <t>471/96</t>
  </si>
  <si>
    <t>Картофель в молоке</t>
  </si>
  <si>
    <t>Четветрый день Четверг</t>
  </si>
  <si>
    <t>Каша молочная пшеничная с маслом</t>
  </si>
  <si>
    <t>Яйцо отварное</t>
  </si>
  <si>
    <t>1 шт</t>
  </si>
  <si>
    <t>Хлеб пшеничный</t>
  </si>
  <si>
    <t>110/96</t>
  </si>
  <si>
    <t>Борщ с капустой, со сметаной</t>
  </si>
  <si>
    <t>416/96</t>
  </si>
  <si>
    <t>Котлета из говядины</t>
  </si>
  <si>
    <t>66/03</t>
  </si>
  <si>
    <t>Пятый день Пятница</t>
  </si>
  <si>
    <t>Каша молочная ячневая с маслом</t>
  </si>
  <si>
    <t>216/82</t>
  </si>
  <si>
    <t>Суп крестьянский со сметаной</t>
  </si>
  <si>
    <t>416/1994</t>
  </si>
  <si>
    <t>Биточек мясной</t>
  </si>
  <si>
    <t>472/1994</t>
  </si>
  <si>
    <t>Компот из ягод</t>
  </si>
  <si>
    <t>ттк</t>
  </si>
  <si>
    <t>Булочка "Дюймовочка" с маком</t>
  </si>
  <si>
    <t>278/94</t>
  </si>
  <si>
    <t>Лапшевник с творогом, со сметаной</t>
  </si>
  <si>
    <t>150/15</t>
  </si>
  <si>
    <t>Шестой день Понедельник</t>
  </si>
  <si>
    <t>Рассольник Домашний со сметаной</t>
  </si>
  <si>
    <t>394/96</t>
  </si>
  <si>
    <t>Жаркое из говядины</t>
  </si>
  <si>
    <t>Пирожок печеный с капустой</t>
  </si>
  <si>
    <t>1091/82</t>
  </si>
  <si>
    <t>Седьмой день Вторник</t>
  </si>
  <si>
    <t>138/96</t>
  </si>
  <si>
    <t>Компот из яблок</t>
  </si>
  <si>
    <t>585/83</t>
  </si>
  <si>
    <t>Биточки из говядины</t>
  </si>
  <si>
    <t>Восьмой день Среда</t>
  </si>
  <si>
    <t>170/94</t>
  </si>
  <si>
    <t>Суп-пюре из птицы</t>
  </si>
  <si>
    <t>633/82</t>
  </si>
  <si>
    <t>Печень тушеная в соусе</t>
  </si>
  <si>
    <t>773/2004</t>
  </si>
  <si>
    <t>Булочка Веснушка</t>
  </si>
  <si>
    <t>542/82</t>
  </si>
  <si>
    <t>Шницель рыбный</t>
  </si>
  <si>
    <t>Девятый день Четверг</t>
  </si>
  <si>
    <t>Каша молочная пшенная с маслом</t>
  </si>
  <si>
    <t>131/96</t>
  </si>
  <si>
    <t>Суп из овощей со сметаной</t>
  </si>
  <si>
    <t>50/03</t>
  </si>
  <si>
    <t>Котлета Детская</t>
  </si>
  <si>
    <t>470/96</t>
  </si>
  <si>
    <t>Картофель отварной</t>
  </si>
  <si>
    <t>Напиток из шиповника</t>
  </si>
  <si>
    <t>Десятый день Пятница</t>
  </si>
  <si>
    <t>33/07</t>
  </si>
  <si>
    <t>Макароны с сыром</t>
  </si>
  <si>
    <t>Бутерброд с маслом</t>
  </si>
  <si>
    <t>120/96</t>
  </si>
  <si>
    <t>Щи со сметаной</t>
  </si>
  <si>
    <t>702/85</t>
  </si>
  <si>
    <t>Плов из филе куры</t>
  </si>
  <si>
    <t>Кондитерское изделие</t>
  </si>
  <si>
    <t>131/82</t>
  </si>
  <si>
    <t>Икра морковная</t>
  </si>
  <si>
    <t>Бигус с говядиной</t>
  </si>
  <si>
    <t>Хлеб ржаной</t>
  </si>
  <si>
    <t>Мука пшеничная</t>
  </si>
  <si>
    <t>Крупы, бобовые</t>
  </si>
  <si>
    <t>Макаронные изделия</t>
  </si>
  <si>
    <t>Картофель</t>
  </si>
  <si>
    <t>Овощи свежие</t>
  </si>
  <si>
    <t>Фрукты(плоды) свежие</t>
  </si>
  <si>
    <t>Фрукты(плоды) сухие, в т.ч. Шиповник</t>
  </si>
  <si>
    <t>Мясо (говядина)</t>
  </si>
  <si>
    <t xml:space="preserve">Курица </t>
  </si>
  <si>
    <t>Рыба</t>
  </si>
  <si>
    <t>Колбасные изделия</t>
  </si>
  <si>
    <t>Молоко 3,2% жирности</t>
  </si>
  <si>
    <t>Кисломолочные продукты (2,5 и 3,2 % жирности)</t>
  </si>
  <si>
    <t>Творог 9% жирности</t>
  </si>
  <si>
    <t>Сыр твердый</t>
  </si>
  <si>
    <t>Сметана 20 %</t>
  </si>
  <si>
    <t>Масло сливочное</t>
  </si>
  <si>
    <t>Масло растительное</t>
  </si>
  <si>
    <t>Яйцо диетическое</t>
  </si>
  <si>
    <t>Сахар***</t>
  </si>
  <si>
    <t>Кондитерские изделия</t>
  </si>
  <si>
    <t>Чай</t>
  </si>
  <si>
    <t>Какао, кофе</t>
  </si>
  <si>
    <t>Дрожжи хлебопекарные</t>
  </si>
  <si>
    <t>Соль</t>
  </si>
  <si>
    <t>Наименование продуктов</t>
  </si>
  <si>
    <t>Норма продуктов в гр, за 10 дней</t>
  </si>
  <si>
    <t>1-й день</t>
  </si>
  <si>
    <t>2-й день</t>
  </si>
  <si>
    <t>3-й день</t>
  </si>
  <si>
    <t>4-й день</t>
  </si>
  <si>
    <t>5-й день</t>
  </si>
  <si>
    <t>6-й день</t>
  </si>
  <si>
    <t>7-й день</t>
  </si>
  <si>
    <t>8-й день</t>
  </si>
  <si>
    <t>9-й день</t>
  </si>
  <si>
    <t>10-й день</t>
  </si>
  <si>
    <t>Всего</t>
  </si>
  <si>
    <t>Соки плодовоовощные, напитки витаминизированные</t>
  </si>
  <si>
    <t>Накопительная ведомость по продуктам для Одного  учащегося в  ГКОУ СО ЕШИ №6 ул.Дарвина, 4</t>
  </si>
  <si>
    <t>50/20</t>
  </si>
  <si>
    <t>ИТОГО за 10 дней</t>
  </si>
  <si>
    <t>- участие и сопровождение в конкурсах, тендерах, электронных аукционах (44ФЗ и  223ФЗ)</t>
  </si>
  <si>
    <t>150/20</t>
  </si>
  <si>
    <t>Суфле из куры</t>
  </si>
  <si>
    <t>Рагу овощное</t>
  </si>
  <si>
    <t>296/96</t>
  </si>
  <si>
    <t>Пудинг творожный со сметаной</t>
  </si>
  <si>
    <t>33/01</t>
  </si>
  <si>
    <t>Рыба в омлете</t>
  </si>
  <si>
    <t>Суп гороховый с мясом</t>
  </si>
  <si>
    <t>250/20</t>
  </si>
  <si>
    <t>Фрикадельки из курицы</t>
  </si>
  <si>
    <t>50/10/15</t>
  </si>
  <si>
    <t>Пудинг творожный с изюмом и повидлом</t>
  </si>
  <si>
    <t>Печенье</t>
  </si>
  <si>
    <t>Икра свекольная</t>
  </si>
  <si>
    <t>75/83</t>
  </si>
  <si>
    <t>65/2003</t>
  </si>
  <si>
    <t>Напиток "Здоровье"</t>
  </si>
  <si>
    <t>477/96</t>
  </si>
  <si>
    <t>Сложный гарнир</t>
  </si>
  <si>
    <t>465/1994</t>
  </si>
  <si>
    <t>Рис отварной</t>
  </si>
  <si>
    <t>Рыба запеченная</t>
  </si>
  <si>
    <t>Гуляш из куры с овощами</t>
  </si>
  <si>
    <t>Суп картофельный с курой</t>
  </si>
  <si>
    <t>250/30</t>
  </si>
  <si>
    <t>Суп картофельный с макаронными изделиями, с курой</t>
  </si>
  <si>
    <t>ПРИЛОЖЕНИЕ 3</t>
  </si>
  <si>
    <t xml:space="preserve">Примерное двухнедельное меню для обучающихся  ГКОУ СО ЕШИ №6                                        </t>
  </si>
  <si>
    <t>"____"___________________ 201   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</si>
</sst>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Centaur"/>
      <family val="1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Centaur"/>
      <family val="1"/>
    </font>
    <font>
      <b/>
      <sz val="10"/>
      <color theme="1"/>
      <name val="Times New Roman"/>
      <family val="1"/>
      <charset val="204"/>
    </font>
    <font>
      <b/>
      <sz val="14"/>
      <color theme="1"/>
      <name val="Centaur"/>
      <family val="1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1"/>
      <color theme="1"/>
      <name val="Centaur"/>
      <family val="1"/>
    </font>
    <font>
      <b/>
      <sz val="10"/>
      <color theme="1"/>
      <name val="Centaur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1" xfId="0" applyBorder="1" applyAlignment="1">
      <alignment wrapText="1"/>
    </xf>
    <xf numFmtId="0" fontId="6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0" fillId="0" borderId="3" xfId="0" applyBorder="1" applyAlignment="1">
      <alignment horizontal="left"/>
    </xf>
    <xf numFmtId="16" fontId="0" fillId="0" borderId="1" xfId="0" applyNumberFormat="1" applyBorder="1"/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8" xfId="0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/>
    <xf numFmtId="0" fontId="0" fillId="0" borderId="11" xfId="0" applyBorder="1" applyAlignment="1"/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8"/>
  <sheetViews>
    <sheetView tabSelected="1" topLeftCell="A442" workbookViewId="0">
      <selection activeCell="I6" sqref="I6"/>
    </sheetView>
  </sheetViews>
  <sheetFormatPr defaultRowHeight="14.4"/>
  <cols>
    <col min="1" max="1" width="8.33203125" customWidth="1"/>
    <col min="2" max="2" width="64" hidden="1" customWidth="1"/>
    <col min="3" max="3" width="32" customWidth="1"/>
    <col min="7" max="7" width="10" customWidth="1"/>
    <col min="9" max="9" width="9.109375" customWidth="1"/>
    <col min="11" max="11" width="9.109375" customWidth="1"/>
  </cols>
  <sheetData>
    <row r="1" spans="1:8" ht="33.75" customHeight="1">
      <c r="A1" s="1" t="s">
        <v>0</v>
      </c>
      <c r="B1" s="5"/>
      <c r="C1" s="6"/>
      <c r="D1" s="46" t="s">
        <v>228</v>
      </c>
      <c r="E1" s="46"/>
      <c r="F1" s="46"/>
      <c r="G1" s="46"/>
      <c r="H1" s="46"/>
    </row>
    <row r="2" spans="1:8" ht="42" customHeight="1">
      <c r="A2" s="1" t="s">
        <v>1</v>
      </c>
      <c r="B2" s="5"/>
      <c r="C2" s="6"/>
      <c r="D2" s="46"/>
      <c r="E2" s="46"/>
      <c r="F2" s="46"/>
      <c r="G2" s="46"/>
      <c r="H2" s="46"/>
    </row>
    <row r="3" spans="1:8" ht="31.5" customHeight="1">
      <c r="A3" s="1" t="s">
        <v>2</v>
      </c>
      <c r="B3" s="5"/>
      <c r="C3" s="6"/>
      <c r="D3" s="46"/>
      <c r="E3" s="46"/>
      <c r="F3" s="46"/>
      <c r="G3" s="46"/>
      <c r="H3" s="46"/>
    </row>
    <row r="4" spans="1:8" ht="16.2">
      <c r="A4" s="47" t="s">
        <v>230</v>
      </c>
      <c r="B4" s="47"/>
      <c r="C4" s="47"/>
      <c r="D4" s="46"/>
      <c r="E4" s="46"/>
      <c r="F4" s="46"/>
      <c r="G4" s="46"/>
      <c r="H4" s="46"/>
    </row>
    <row r="5" spans="1:8">
      <c r="A5" s="4"/>
      <c r="B5" s="4"/>
      <c r="C5" s="4"/>
    </row>
    <row r="6" spans="1:8" ht="37.5" customHeight="1">
      <c r="A6" s="44" t="s">
        <v>229</v>
      </c>
      <c r="B6" s="45"/>
      <c r="C6" s="45"/>
      <c r="D6" s="45"/>
      <c r="E6" s="45"/>
      <c r="F6" s="45"/>
      <c r="G6" s="45"/>
      <c r="H6" s="45"/>
    </row>
    <row r="7" spans="1:8" ht="45.75" customHeight="1" thickBot="1">
      <c r="A7" s="8" t="s">
        <v>3</v>
      </c>
      <c r="B7" s="9"/>
      <c r="C7" s="10" t="s">
        <v>4</v>
      </c>
      <c r="D7" s="11" t="s">
        <v>5</v>
      </c>
      <c r="E7" s="11" t="s">
        <v>6</v>
      </c>
      <c r="F7" s="11" t="s">
        <v>7</v>
      </c>
      <c r="G7" s="14" t="s">
        <v>8</v>
      </c>
      <c r="H7" s="14" t="s">
        <v>9</v>
      </c>
    </row>
    <row r="8" spans="1:8" ht="45.75" customHeight="1" thickBot="1">
      <c r="A8" s="36" t="s">
        <v>47</v>
      </c>
      <c r="B8" s="37"/>
      <c r="C8" s="37"/>
      <c r="D8" s="37"/>
      <c r="E8" s="37"/>
      <c r="F8" s="37"/>
      <c r="G8" s="37"/>
      <c r="H8" s="38"/>
    </row>
    <row r="9" spans="1:8" ht="25.5" customHeight="1" thickBot="1">
      <c r="A9" s="31" t="s">
        <v>18</v>
      </c>
      <c r="B9" s="32"/>
      <c r="C9" s="32"/>
      <c r="D9" s="32"/>
      <c r="E9" s="32"/>
      <c r="F9" s="32"/>
      <c r="G9" s="32"/>
      <c r="H9" s="33"/>
    </row>
    <row r="10" spans="1:8" ht="28.8">
      <c r="A10" s="12" t="s">
        <v>10</v>
      </c>
      <c r="B10" s="12"/>
      <c r="C10" s="13" t="s">
        <v>11</v>
      </c>
      <c r="D10" s="15" t="s">
        <v>12</v>
      </c>
      <c r="E10" s="15">
        <v>6.82</v>
      </c>
      <c r="F10" s="15">
        <v>6.73</v>
      </c>
      <c r="G10" s="15">
        <v>34.08</v>
      </c>
      <c r="H10" s="15">
        <v>224</v>
      </c>
    </row>
    <row r="11" spans="1:8">
      <c r="A11" s="2" t="s">
        <v>13</v>
      </c>
      <c r="B11" s="2"/>
      <c r="C11" s="7" t="s">
        <v>14</v>
      </c>
      <c r="D11" s="16">
        <v>200</v>
      </c>
      <c r="E11" s="16">
        <v>5.32</v>
      </c>
      <c r="F11" s="16">
        <v>5.59</v>
      </c>
      <c r="G11" s="16">
        <v>28.27</v>
      </c>
      <c r="H11" s="16">
        <v>184.67</v>
      </c>
    </row>
    <row r="12" spans="1:8">
      <c r="A12" s="3" t="s">
        <v>15</v>
      </c>
      <c r="B12" s="2"/>
      <c r="C12" s="7" t="s">
        <v>16</v>
      </c>
      <c r="D12" s="16" t="s">
        <v>212</v>
      </c>
      <c r="E12" s="16">
        <v>6.43</v>
      </c>
      <c r="F12" s="16">
        <v>11.36</v>
      </c>
      <c r="G12" s="16">
        <v>26.17</v>
      </c>
      <c r="H12" s="16">
        <v>232.65</v>
      </c>
    </row>
    <row r="13" spans="1:8" ht="15" thickBot="1">
      <c r="A13" s="2"/>
      <c r="B13" s="2"/>
      <c r="C13" s="7" t="s">
        <v>17</v>
      </c>
      <c r="D13" s="2"/>
      <c r="E13" s="2"/>
      <c r="F13" s="2"/>
      <c r="G13" s="2"/>
      <c r="H13" s="2">
        <f>SUM(H10:H12)</f>
        <v>641.31999999999994</v>
      </c>
    </row>
    <row r="14" spans="1:8">
      <c r="A14" s="41" t="s">
        <v>19</v>
      </c>
      <c r="B14" s="42"/>
      <c r="C14" s="42"/>
      <c r="D14" s="42"/>
      <c r="E14" s="42"/>
      <c r="F14" s="42"/>
      <c r="G14" s="42"/>
      <c r="H14" s="43"/>
    </row>
    <row r="15" spans="1:8">
      <c r="A15" s="26"/>
      <c r="B15" s="27"/>
      <c r="C15" s="27" t="s">
        <v>51</v>
      </c>
      <c r="D15" s="27">
        <v>200</v>
      </c>
      <c r="E15" s="27">
        <v>1</v>
      </c>
      <c r="F15" s="27">
        <v>0.2</v>
      </c>
      <c r="G15" s="27">
        <v>20.2</v>
      </c>
      <c r="H15" s="27">
        <v>92</v>
      </c>
    </row>
    <row r="16" spans="1:8">
      <c r="A16" s="12"/>
      <c r="B16" s="12" t="s">
        <v>201</v>
      </c>
      <c r="C16" s="13" t="s">
        <v>20</v>
      </c>
      <c r="D16" s="15">
        <v>200</v>
      </c>
      <c r="E16" s="15">
        <v>0.86</v>
      </c>
      <c r="F16" s="15">
        <v>0.86</v>
      </c>
      <c r="G16" s="15">
        <v>21</v>
      </c>
      <c r="H16" s="15">
        <v>101</v>
      </c>
    </row>
    <row r="17" spans="1:8" ht="15" thickBot="1">
      <c r="A17" s="2"/>
      <c r="B17" s="2"/>
      <c r="C17" s="7" t="s">
        <v>35</v>
      </c>
      <c r="D17" s="2"/>
      <c r="E17" s="2"/>
      <c r="F17" s="2"/>
      <c r="G17" s="2"/>
      <c r="H17" s="2">
        <f>SUM(H15:H16)</f>
        <v>193</v>
      </c>
    </row>
    <row r="18" spans="1:8" ht="15" thickBot="1">
      <c r="A18" s="31" t="s">
        <v>21</v>
      </c>
      <c r="B18" s="34"/>
      <c r="C18" s="34"/>
      <c r="D18" s="34"/>
      <c r="E18" s="34"/>
      <c r="F18" s="34"/>
      <c r="G18" s="34"/>
      <c r="H18" s="35"/>
    </row>
    <row r="19" spans="1:8" ht="28.8">
      <c r="A19" s="12" t="s">
        <v>22</v>
      </c>
      <c r="B19" s="12"/>
      <c r="C19" s="13" t="s">
        <v>23</v>
      </c>
      <c r="D19" s="15" t="s">
        <v>24</v>
      </c>
      <c r="E19" s="15">
        <v>5.03</v>
      </c>
      <c r="F19" s="15">
        <v>11.3</v>
      </c>
      <c r="G19" s="15">
        <v>32.380000000000003</v>
      </c>
      <c r="H19" s="15">
        <v>149.6</v>
      </c>
    </row>
    <row r="20" spans="1:8">
      <c r="A20" s="2" t="s">
        <v>25</v>
      </c>
      <c r="B20" s="2"/>
      <c r="C20" s="7" t="s">
        <v>26</v>
      </c>
      <c r="D20" s="16">
        <v>80</v>
      </c>
      <c r="E20" s="16">
        <v>10.4</v>
      </c>
      <c r="F20" s="16">
        <v>10.25</v>
      </c>
      <c r="G20" s="16">
        <v>2.68</v>
      </c>
      <c r="H20" s="16">
        <v>144.80000000000001</v>
      </c>
    </row>
    <row r="21" spans="1:8">
      <c r="A21" s="2" t="s">
        <v>27</v>
      </c>
      <c r="B21" s="2"/>
      <c r="C21" s="7" t="s">
        <v>28</v>
      </c>
      <c r="D21" s="16">
        <v>150</v>
      </c>
      <c r="E21" s="16">
        <v>3</v>
      </c>
      <c r="F21" s="16">
        <v>4.42</v>
      </c>
      <c r="G21" s="16">
        <v>13</v>
      </c>
      <c r="H21" s="16">
        <v>103.5</v>
      </c>
    </row>
    <row r="22" spans="1:8">
      <c r="A22" s="2" t="s">
        <v>29</v>
      </c>
      <c r="B22" s="2"/>
      <c r="C22" s="7" t="s">
        <v>30</v>
      </c>
      <c r="D22" s="16">
        <v>200</v>
      </c>
      <c r="E22" s="16">
        <v>0.75</v>
      </c>
      <c r="F22" s="16"/>
      <c r="G22" s="16">
        <v>26.82</v>
      </c>
      <c r="H22" s="16">
        <v>110</v>
      </c>
    </row>
    <row r="23" spans="1:8">
      <c r="A23" s="2"/>
      <c r="B23" s="2"/>
      <c r="C23" s="7" t="s">
        <v>31</v>
      </c>
      <c r="D23" s="16" t="s">
        <v>32</v>
      </c>
      <c r="E23" s="16">
        <v>6.59</v>
      </c>
      <c r="F23" s="16">
        <v>0.98</v>
      </c>
      <c r="G23" s="16">
        <v>37.51</v>
      </c>
      <c r="H23" s="16">
        <v>187.1</v>
      </c>
    </row>
    <row r="24" spans="1:8" ht="15" thickBot="1">
      <c r="A24" s="2"/>
      <c r="B24" s="2"/>
      <c r="C24" s="7" t="s">
        <v>35</v>
      </c>
      <c r="D24" s="2"/>
      <c r="E24" s="2"/>
      <c r="F24" s="2"/>
      <c r="G24" s="2"/>
      <c r="H24" s="2">
        <f>SUM(H19:H23)</f>
        <v>695</v>
      </c>
    </row>
    <row r="25" spans="1:8" ht="15" thickBot="1">
      <c r="A25" s="31" t="s">
        <v>33</v>
      </c>
      <c r="B25" s="32"/>
      <c r="C25" s="32"/>
      <c r="D25" s="32"/>
      <c r="E25" s="32"/>
      <c r="F25" s="32"/>
      <c r="G25" s="32"/>
      <c r="H25" s="33"/>
    </row>
    <row r="26" spans="1:8">
      <c r="A26" s="12"/>
      <c r="B26" s="12"/>
      <c r="C26" s="13" t="s">
        <v>34</v>
      </c>
      <c r="D26" s="15">
        <v>200</v>
      </c>
      <c r="E26" s="15">
        <v>10</v>
      </c>
      <c r="F26" s="15">
        <v>6.4</v>
      </c>
      <c r="G26" s="15">
        <v>7</v>
      </c>
      <c r="H26" s="15">
        <v>136</v>
      </c>
    </row>
    <row r="27" spans="1:8">
      <c r="A27" s="2" t="s">
        <v>88</v>
      </c>
      <c r="B27" s="2"/>
      <c r="C27" s="7" t="s">
        <v>87</v>
      </c>
      <c r="D27" s="16">
        <v>50</v>
      </c>
      <c r="E27" s="16">
        <v>2.59</v>
      </c>
      <c r="F27" s="16">
        <v>4.32</v>
      </c>
      <c r="G27" s="16">
        <v>24.93</v>
      </c>
      <c r="H27" s="16">
        <v>148.91</v>
      </c>
    </row>
    <row r="28" spans="1:8" ht="15" thickBot="1">
      <c r="A28" s="2"/>
      <c r="B28" s="2"/>
      <c r="C28" s="7" t="s">
        <v>35</v>
      </c>
      <c r="D28" s="2"/>
      <c r="E28" s="2"/>
      <c r="F28" s="2"/>
      <c r="G28" s="2"/>
      <c r="H28" s="2">
        <f>SUM(H26:H27)</f>
        <v>284.90999999999997</v>
      </c>
    </row>
    <row r="29" spans="1:8" ht="15" thickBot="1">
      <c r="A29" s="31" t="s">
        <v>36</v>
      </c>
      <c r="B29" s="34"/>
      <c r="C29" s="34"/>
      <c r="D29" s="34"/>
      <c r="E29" s="34"/>
      <c r="F29" s="34"/>
      <c r="G29" s="34"/>
      <c r="H29" s="35"/>
    </row>
    <row r="30" spans="1:8">
      <c r="A30" s="12" t="s">
        <v>37</v>
      </c>
      <c r="B30" s="12"/>
      <c r="C30" s="13" t="s">
        <v>38</v>
      </c>
      <c r="D30" s="15" t="s">
        <v>39</v>
      </c>
      <c r="E30" s="15">
        <v>7.76</v>
      </c>
      <c r="F30" s="15">
        <v>4</v>
      </c>
      <c r="G30" s="15">
        <v>4</v>
      </c>
      <c r="H30" s="15">
        <v>84</v>
      </c>
    </row>
    <row r="31" spans="1:8">
      <c r="A31" s="2" t="s">
        <v>40</v>
      </c>
      <c r="B31" s="2"/>
      <c r="C31" s="7" t="s">
        <v>41</v>
      </c>
      <c r="D31" s="16">
        <v>150</v>
      </c>
      <c r="E31" s="16">
        <v>3</v>
      </c>
      <c r="F31" s="16">
        <v>3.3</v>
      </c>
      <c r="G31" s="16">
        <v>21.25</v>
      </c>
      <c r="H31" s="16">
        <v>126.7</v>
      </c>
    </row>
    <row r="32" spans="1:8">
      <c r="A32" s="2" t="s">
        <v>42</v>
      </c>
      <c r="B32" s="2"/>
      <c r="C32" s="7" t="s">
        <v>44</v>
      </c>
      <c r="D32" s="16" t="s">
        <v>43</v>
      </c>
      <c r="E32" s="16">
        <v>0.02</v>
      </c>
      <c r="F32" s="16">
        <v>5.0000000000000001E-3</v>
      </c>
      <c r="G32" s="16">
        <v>16</v>
      </c>
      <c r="H32" s="16">
        <v>65</v>
      </c>
    </row>
    <row r="33" spans="1:8">
      <c r="A33" s="2"/>
      <c r="B33" s="2"/>
      <c r="C33" s="7" t="s">
        <v>31</v>
      </c>
      <c r="D33" s="16" t="s">
        <v>32</v>
      </c>
      <c r="E33" s="16">
        <v>6.59</v>
      </c>
      <c r="F33" s="16">
        <v>0.98</v>
      </c>
      <c r="G33" s="16">
        <v>37.51</v>
      </c>
      <c r="H33" s="16">
        <v>187.1</v>
      </c>
    </row>
    <row r="34" spans="1:8">
      <c r="A34" s="2"/>
      <c r="B34" s="2"/>
      <c r="C34" s="7" t="s">
        <v>45</v>
      </c>
      <c r="D34" s="2"/>
      <c r="E34" s="2"/>
      <c r="F34" s="2"/>
      <c r="G34" s="2"/>
      <c r="H34" s="2">
        <f>SUM(H30:H33)</f>
        <v>462.79999999999995</v>
      </c>
    </row>
    <row r="35" spans="1:8">
      <c r="A35" s="2"/>
      <c r="B35" s="2"/>
      <c r="C35" s="7"/>
      <c r="D35" s="2"/>
      <c r="E35" s="2"/>
      <c r="F35" s="2"/>
      <c r="G35" s="2"/>
      <c r="H35" s="2"/>
    </row>
    <row r="36" spans="1:8">
      <c r="A36" s="17"/>
      <c r="B36" s="17"/>
      <c r="C36" s="18" t="s">
        <v>46</v>
      </c>
      <c r="D36" s="17"/>
      <c r="E36" s="17"/>
      <c r="F36" s="17"/>
      <c r="G36" s="17"/>
      <c r="H36" s="17">
        <f>SUM(H13+H17+H24+H28+H34)</f>
        <v>2277.0299999999997</v>
      </c>
    </row>
    <row r="39" spans="1:8" ht="40.200000000000003" thickBot="1">
      <c r="A39" s="8" t="s">
        <v>3</v>
      </c>
      <c r="B39" s="9"/>
      <c r="C39" s="10" t="s">
        <v>4</v>
      </c>
      <c r="D39" s="11" t="s">
        <v>5</v>
      </c>
      <c r="E39" s="11" t="s">
        <v>6</v>
      </c>
      <c r="F39" s="11" t="s">
        <v>7</v>
      </c>
      <c r="G39" s="14" t="s">
        <v>8</v>
      </c>
      <c r="H39" s="14" t="s">
        <v>9</v>
      </c>
    </row>
    <row r="40" spans="1:8" ht="18.600000000000001" thickBot="1">
      <c r="A40" s="36" t="s">
        <v>48</v>
      </c>
      <c r="B40" s="37"/>
      <c r="C40" s="37"/>
      <c r="D40" s="37"/>
      <c r="E40" s="37"/>
      <c r="F40" s="37"/>
      <c r="G40" s="37"/>
      <c r="H40" s="38"/>
    </row>
    <row r="41" spans="1:8" ht="15" thickBot="1">
      <c r="A41" s="31" t="s">
        <v>18</v>
      </c>
      <c r="B41" s="32"/>
      <c r="C41" s="32"/>
      <c r="D41" s="32"/>
      <c r="E41" s="32"/>
      <c r="F41" s="32"/>
      <c r="G41" s="32"/>
      <c r="H41" s="33"/>
    </row>
    <row r="42" spans="1:8">
      <c r="A42" s="12" t="s">
        <v>10</v>
      </c>
      <c r="B42" s="12"/>
      <c r="C42" s="13" t="s">
        <v>49</v>
      </c>
      <c r="D42" s="15" t="s">
        <v>12</v>
      </c>
      <c r="E42" s="15">
        <v>6.82</v>
      </c>
      <c r="F42" s="15">
        <v>6.73</v>
      </c>
      <c r="G42" s="15">
        <v>34.08</v>
      </c>
      <c r="H42" s="15">
        <v>224</v>
      </c>
    </row>
    <row r="43" spans="1:8">
      <c r="A43" s="2" t="s">
        <v>42</v>
      </c>
      <c r="B43" s="2"/>
      <c r="C43" s="7" t="s">
        <v>50</v>
      </c>
      <c r="D43" s="16">
        <v>200</v>
      </c>
      <c r="E43" s="16">
        <v>4.16</v>
      </c>
      <c r="F43" s="16">
        <v>4.72</v>
      </c>
      <c r="G43" s="16">
        <v>22</v>
      </c>
      <c r="H43" s="16">
        <v>147</v>
      </c>
    </row>
    <row r="44" spans="1:8">
      <c r="A44" s="3" t="s">
        <v>15</v>
      </c>
      <c r="B44" s="2"/>
      <c r="C44" s="7" t="s">
        <v>16</v>
      </c>
      <c r="D44" s="16" t="s">
        <v>212</v>
      </c>
      <c r="E44" s="16">
        <v>6.43</v>
      </c>
      <c r="F44" s="16">
        <v>11.36</v>
      </c>
      <c r="G44" s="16">
        <v>26.17</v>
      </c>
      <c r="H44" s="16">
        <v>232.65</v>
      </c>
    </row>
    <row r="45" spans="1:8" ht="15" thickBot="1">
      <c r="A45" s="2"/>
      <c r="B45" s="2"/>
      <c r="C45" s="7" t="s">
        <v>17</v>
      </c>
      <c r="D45" s="2"/>
      <c r="E45" s="2"/>
      <c r="F45" s="2"/>
      <c r="G45" s="2"/>
      <c r="H45" s="2">
        <f>SUM(H42:H44)</f>
        <v>603.65</v>
      </c>
    </row>
    <row r="46" spans="1:8" ht="15" thickBot="1">
      <c r="A46" s="39" t="s">
        <v>19</v>
      </c>
      <c r="B46" s="34"/>
      <c r="C46" s="34"/>
      <c r="D46" s="34"/>
      <c r="E46" s="34"/>
      <c r="F46" s="34"/>
      <c r="G46" s="34"/>
      <c r="H46" s="35"/>
    </row>
    <row r="47" spans="1:8">
      <c r="A47" s="12"/>
      <c r="B47" s="12"/>
      <c r="C47" s="13" t="s">
        <v>51</v>
      </c>
      <c r="D47" s="15">
        <v>200</v>
      </c>
      <c r="E47" s="15">
        <v>1</v>
      </c>
      <c r="F47" s="15">
        <v>0.2</v>
      </c>
      <c r="G47" s="15">
        <v>20.2</v>
      </c>
      <c r="H47" s="15">
        <v>92</v>
      </c>
    </row>
    <row r="48" spans="1:8">
      <c r="A48" s="12"/>
      <c r="B48" s="12"/>
      <c r="C48" s="13" t="s">
        <v>20</v>
      </c>
      <c r="D48" s="15">
        <v>200</v>
      </c>
      <c r="E48" s="15">
        <v>0.86</v>
      </c>
      <c r="F48" s="15">
        <v>0.86</v>
      </c>
      <c r="G48" s="15">
        <v>21</v>
      </c>
      <c r="H48" s="15">
        <v>101</v>
      </c>
    </row>
    <row r="49" spans="1:8" ht="15" thickBot="1">
      <c r="A49" s="2"/>
      <c r="B49" s="2"/>
      <c r="C49" s="7" t="s">
        <v>35</v>
      </c>
      <c r="D49" s="2"/>
      <c r="E49" s="2"/>
      <c r="F49" s="2"/>
      <c r="G49" s="2"/>
      <c r="H49" s="2">
        <f>SUM(H47:H48)</f>
        <v>193</v>
      </c>
    </row>
    <row r="50" spans="1:8" ht="15" thickBot="1">
      <c r="A50" s="31" t="s">
        <v>21</v>
      </c>
      <c r="B50" s="34"/>
      <c r="C50" s="34"/>
      <c r="D50" s="34"/>
      <c r="E50" s="34"/>
      <c r="F50" s="34"/>
      <c r="G50" s="34"/>
      <c r="H50" s="35"/>
    </row>
    <row r="51" spans="1:8" ht="28.5" customHeight="1">
      <c r="A51" s="19">
        <v>139</v>
      </c>
      <c r="B51" s="12"/>
      <c r="C51" s="13" t="s">
        <v>227</v>
      </c>
      <c r="D51" s="15">
        <v>250</v>
      </c>
      <c r="E51" s="15">
        <v>2.38</v>
      </c>
      <c r="F51" s="15">
        <v>2.86</v>
      </c>
      <c r="G51" s="15">
        <v>21.76</v>
      </c>
      <c r="H51" s="15">
        <v>124.09</v>
      </c>
    </row>
    <row r="52" spans="1:8">
      <c r="A52" s="2"/>
      <c r="B52" s="2"/>
      <c r="C52" s="7" t="s">
        <v>62</v>
      </c>
      <c r="D52" s="16">
        <v>50</v>
      </c>
      <c r="E52" s="16">
        <v>0.3</v>
      </c>
      <c r="F52" s="16">
        <v>0.1</v>
      </c>
      <c r="G52" s="16">
        <v>2.2000000000000002</v>
      </c>
      <c r="H52" s="16">
        <v>9.92</v>
      </c>
    </row>
    <row r="53" spans="1:8">
      <c r="A53" s="2" t="s">
        <v>70</v>
      </c>
      <c r="B53" s="2"/>
      <c r="C53" s="7" t="s">
        <v>71</v>
      </c>
      <c r="D53" s="16">
        <v>200</v>
      </c>
      <c r="E53" s="16">
        <v>20.329999999999998</v>
      </c>
      <c r="F53" s="16">
        <v>20.69</v>
      </c>
      <c r="G53" s="16">
        <v>33.71</v>
      </c>
      <c r="H53" s="16">
        <v>406.37</v>
      </c>
    </row>
    <row r="54" spans="1:8">
      <c r="A54" s="2" t="s">
        <v>55</v>
      </c>
      <c r="B54" s="2"/>
      <c r="C54" s="7" t="s">
        <v>56</v>
      </c>
      <c r="D54" s="16">
        <v>200</v>
      </c>
      <c r="E54" s="16">
        <v>0.75</v>
      </c>
      <c r="F54" s="16"/>
      <c r="G54" s="16">
        <v>26.82</v>
      </c>
      <c r="H54" s="16">
        <v>110</v>
      </c>
    </row>
    <row r="55" spans="1:8">
      <c r="A55" s="2"/>
      <c r="B55" s="2"/>
      <c r="C55" s="7" t="s">
        <v>31</v>
      </c>
      <c r="D55" s="16" t="s">
        <v>32</v>
      </c>
      <c r="E55" s="16">
        <v>6.59</v>
      </c>
      <c r="F55" s="16">
        <v>0.98</v>
      </c>
      <c r="G55" s="16">
        <v>37.51</v>
      </c>
      <c r="H55" s="16">
        <v>187.1</v>
      </c>
    </row>
    <row r="56" spans="1:8" ht="15" thickBot="1">
      <c r="A56" s="2"/>
      <c r="B56" s="2"/>
      <c r="C56" s="7" t="s">
        <v>35</v>
      </c>
      <c r="D56" s="2"/>
      <c r="E56" s="2"/>
      <c r="F56" s="2"/>
      <c r="G56" s="2"/>
      <c r="H56" s="2">
        <f>SUM(H51:H55)</f>
        <v>837.48</v>
      </c>
    </row>
    <row r="57" spans="1:8" ht="15" thickBot="1">
      <c r="A57" s="31" t="s">
        <v>33</v>
      </c>
      <c r="B57" s="32"/>
      <c r="C57" s="32"/>
      <c r="D57" s="32"/>
      <c r="E57" s="32"/>
      <c r="F57" s="32"/>
      <c r="G57" s="32"/>
      <c r="H57" s="33"/>
    </row>
    <row r="58" spans="1:8">
      <c r="A58" s="12"/>
      <c r="B58" s="12"/>
      <c r="C58" s="13" t="s">
        <v>57</v>
      </c>
      <c r="D58" s="15">
        <v>200</v>
      </c>
      <c r="E58" s="15">
        <v>6.6</v>
      </c>
      <c r="F58" s="15">
        <v>6.4</v>
      </c>
      <c r="G58" s="15">
        <v>9.4</v>
      </c>
      <c r="H58" s="15">
        <v>148.6</v>
      </c>
    </row>
    <row r="59" spans="1:8" ht="30" customHeight="1">
      <c r="A59" s="2" t="s">
        <v>205</v>
      </c>
      <c r="B59" s="2"/>
      <c r="C59" s="7" t="s">
        <v>213</v>
      </c>
      <c r="D59" s="16" t="s">
        <v>202</v>
      </c>
      <c r="E59" s="16">
        <v>23.3</v>
      </c>
      <c r="F59" s="16">
        <v>15</v>
      </c>
      <c r="G59" s="16">
        <v>32</v>
      </c>
      <c r="H59" s="16">
        <v>355.8</v>
      </c>
    </row>
    <row r="60" spans="1:8">
      <c r="A60" s="2"/>
      <c r="B60" s="2"/>
      <c r="C60" s="7" t="s">
        <v>61</v>
      </c>
      <c r="D60" s="16">
        <v>30</v>
      </c>
      <c r="E60" s="16">
        <v>3.16</v>
      </c>
      <c r="F60" s="16">
        <v>0.4</v>
      </c>
      <c r="G60" s="16">
        <v>19.32</v>
      </c>
      <c r="H60" s="16">
        <v>94</v>
      </c>
    </row>
    <row r="61" spans="1:8" ht="15" thickBot="1">
      <c r="A61" s="2"/>
      <c r="B61" s="2"/>
      <c r="C61" s="7" t="s">
        <v>35</v>
      </c>
      <c r="D61" s="2"/>
      <c r="E61" s="2"/>
      <c r="F61" s="2"/>
      <c r="G61" s="2"/>
      <c r="H61" s="2">
        <f>SUM(H58:H60)</f>
        <v>598.4</v>
      </c>
    </row>
    <row r="62" spans="1:8" ht="15" thickBot="1">
      <c r="A62" s="31" t="s">
        <v>36</v>
      </c>
      <c r="B62" s="34"/>
      <c r="C62" s="34"/>
      <c r="D62" s="34"/>
      <c r="E62" s="34"/>
      <c r="F62" s="34"/>
      <c r="G62" s="34"/>
      <c r="H62" s="35"/>
    </row>
    <row r="63" spans="1:8">
      <c r="A63" s="2" t="s">
        <v>52</v>
      </c>
      <c r="B63" s="2"/>
      <c r="C63" s="7" t="s">
        <v>203</v>
      </c>
      <c r="D63" s="16">
        <v>80</v>
      </c>
      <c r="E63" s="16">
        <v>11.2</v>
      </c>
      <c r="F63" s="16">
        <v>11.2</v>
      </c>
      <c r="G63" s="16">
        <v>8</v>
      </c>
      <c r="H63" s="16">
        <v>177.6</v>
      </c>
    </row>
    <row r="64" spans="1:8">
      <c r="A64" s="2" t="s">
        <v>54</v>
      </c>
      <c r="B64" s="2"/>
      <c r="C64" s="7" t="s">
        <v>204</v>
      </c>
      <c r="D64" s="16">
        <v>150</v>
      </c>
      <c r="E64" s="16">
        <v>3.04</v>
      </c>
      <c r="F64" s="16">
        <v>8.7799999999999994</v>
      </c>
      <c r="G64" s="16">
        <v>13.8</v>
      </c>
      <c r="H64" s="16">
        <v>146.69999999999999</v>
      </c>
    </row>
    <row r="65" spans="1:8">
      <c r="A65" s="2" t="s">
        <v>67</v>
      </c>
      <c r="B65" s="2"/>
      <c r="C65" s="7" t="s">
        <v>68</v>
      </c>
      <c r="D65" s="16">
        <v>200</v>
      </c>
      <c r="E65" s="16">
        <v>0.05</v>
      </c>
      <c r="F65" s="16">
        <v>0.01</v>
      </c>
      <c r="G65" s="16">
        <v>15</v>
      </c>
      <c r="H65" s="16">
        <v>60</v>
      </c>
    </row>
    <row r="66" spans="1:8">
      <c r="A66" s="2"/>
      <c r="B66" s="2"/>
      <c r="C66" s="7" t="s">
        <v>31</v>
      </c>
      <c r="D66" s="16" t="s">
        <v>32</v>
      </c>
      <c r="E66" s="16">
        <v>6.59</v>
      </c>
      <c r="F66" s="16">
        <v>0.98</v>
      </c>
      <c r="G66" s="16">
        <v>37.51</v>
      </c>
      <c r="H66" s="16">
        <v>187.1</v>
      </c>
    </row>
    <row r="67" spans="1:8">
      <c r="A67" s="2"/>
      <c r="B67" s="2"/>
      <c r="C67" s="7" t="s">
        <v>45</v>
      </c>
      <c r="D67" s="2"/>
      <c r="E67" s="2"/>
      <c r="F67" s="2"/>
      <c r="G67" s="2"/>
      <c r="H67" s="2">
        <f>SUM(H63:H66)</f>
        <v>571.4</v>
      </c>
    </row>
    <row r="68" spans="1:8">
      <c r="A68" s="2"/>
      <c r="B68" s="2"/>
      <c r="C68" s="7"/>
      <c r="D68" s="2"/>
      <c r="E68" s="2"/>
      <c r="F68" s="2"/>
      <c r="G68" s="2"/>
      <c r="H68" s="2"/>
    </row>
    <row r="69" spans="1:8">
      <c r="A69" s="17"/>
      <c r="B69" s="17"/>
      <c r="C69" s="18" t="s">
        <v>46</v>
      </c>
      <c r="D69" s="17"/>
      <c r="E69" s="17"/>
      <c r="F69" s="17"/>
      <c r="G69" s="17"/>
      <c r="H69" s="17">
        <f>SUM(H45+H49+H56+H61+H67)</f>
        <v>2803.9300000000003</v>
      </c>
    </row>
    <row r="85" spans="1:8" ht="40.200000000000003" thickBot="1">
      <c r="A85" s="8" t="s">
        <v>3</v>
      </c>
      <c r="B85" s="9"/>
      <c r="C85" s="10" t="s">
        <v>4</v>
      </c>
      <c r="D85" s="11" t="s">
        <v>5</v>
      </c>
      <c r="E85" s="11" t="s">
        <v>6</v>
      </c>
      <c r="F85" s="11" t="s">
        <v>7</v>
      </c>
      <c r="G85" s="14" t="s">
        <v>8</v>
      </c>
      <c r="H85" s="14" t="s">
        <v>9</v>
      </c>
    </row>
    <row r="86" spans="1:8" ht="18.600000000000001" thickBot="1">
      <c r="A86" s="36" t="s">
        <v>69</v>
      </c>
      <c r="B86" s="37"/>
      <c r="C86" s="37"/>
      <c r="D86" s="37"/>
      <c r="E86" s="37"/>
      <c r="F86" s="37"/>
      <c r="G86" s="37"/>
      <c r="H86" s="38"/>
    </row>
    <row r="87" spans="1:8" ht="15" thickBot="1">
      <c r="A87" s="31" t="s">
        <v>18</v>
      </c>
      <c r="B87" s="32"/>
      <c r="C87" s="32"/>
      <c r="D87" s="32"/>
      <c r="E87" s="32"/>
      <c r="F87" s="32"/>
      <c r="G87" s="32"/>
      <c r="H87" s="33"/>
    </row>
    <row r="88" spans="1:8" ht="28.8">
      <c r="A88" s="12" t="s">
        <v>72</v>
      </c>
      <c r="B88" s="12"/>
      <c r="C88" s="13" t="s">
        <v>73</v>
      </c>
      <c r="D88" s="15" t="s">
        <v>74</v>
      </c>
      <c r="E88" s="15">
        <v>12.39</v>
      </c>
      <c r="F88" s="15">
        <v>12.54</v>
      </c>
      <c r="G88" s="15">
        <v>4.3600000000000003</v>
      </c>
      <c r="H88" s="15">
        <v>180</v>
      </c>
    </row>
    <row r="89" spans="1:8">
      <c r="A89" s="2" t="s">
        <v>13</v>
      </c>
      <c r="B89" s="2"/>
      <c r="C89" s="7" t="s">
        <v>14</v>
      </c>
      <c r="D89" s="16">
        <v>200</v>
      </c>
      <c r="E89" s="16">
        <v>5.32</v>
      </c>
      <c r="F89" s="16">
        <v>5.59</v>
      </c>
      <c r="G89" s="16">
        <v>28.27</v>
      </c>
      <c r="H89" s="16">
        <v>184.67</v>
      </c>
    </row>
    <row r="90" spans="1:8">
      <c r="A90" s="3" t="s">
        <v>15</v>
      </c>
      <c r="B90" s="2"/>
      <c r="C90" s="7" t="s">
        <v>75</v>
      </c>
      <c r="D90" s="16" t="s">
        <v>199</v>
      </c>
      <c r="E90" s="16">
        <v>6.43</v>
      </c>
      <c r="F90" s="16">
        <v>11.36</v>
      </c>
      <c r="G90" s="16">
        <v>26.17</v>
      </c>
      <c r="H90" s="16">
        <v>232.65</v>
      </c>
    </row>
    <row r="91" spans="1:8" ht="15" thickBot="1">
      <c r="A91" s="2"/>
      <c r="B91" s="2"/>
      <c r="C91" s="7" t="s">
        <v>17</v>
      </c>
      <c r="D91" s="2"/>
      <c r="E91" s="2"/>
      <c r="F91" s="2"/>
      <c r="G91" s="2"/>
      <c r="H91" s="2">
        <f>SUM(H88:H90)</f>
        <v>597.31999999999994</v>
      </c>
    </row>
    <row r="92" spans="1:8" ht="15" thickBot="1">
      <c r="A92" s="39" t="s">
        <v>19</v>
      </c>
      <c r="B92" s="34"/>
      <c r="C92" s="34"/>
      <c r="D92" s="34"/>
      <c r="E92" s="34"/>
      <c r="F92" s="34"/>
      <c r="G92" s="34"/>
      <c r="H92" s="35"/>
    </row>
    <row r="93" spans="1:8">
      <c r="A93" s="12"/>
      <c r="B93" s="12"/>
      <c r="C93" s="13" t="s">
        <v>20</v>
      </c>
      <c r="D93" s="15">
        <v>200</v>
      </c>
      <c r="E93" s="15">
        <v>0.86</v>
      </c>
      <c r="F93" s="15">
        <v>0.86</v>
      </c>
      <c r="G93" s="15">
        <v>21</v>
      </c>
      <c r="H93" s="15">
        <v>101</v>
      </c>
    </row>
    <row r="94" spans="1:8">
      <c r="A94" s="12"/>
      <c r="B94" s="12"/>
      <c r="C94" s="13" t="s">
        <v>51</v>
      </c>
      <c r="D94" s="15">
        <v>200</v>
      </c>
      <c r="E94" s="15">
        <v>1</v>
      </c>
      <c r="F94" s="15">
        <v>0.2</v>
      </c>
      <c r="G94" s="15">
        <v>20.2</v>
      </c>
      <c r="H94" s="15">
        <v>92</v>
      </c>
    </row>
    <row r="95" spans="1:8" ht="15" thickBot="1">
      <c r="A95" s="2"/>
      <c r="B95" s="2"/>
      <c r="C95" s="7" t="s">
        <v>35</v>
      </c>
      <c r="D95" s="2"/>
      <c r="E95" s="2"/>
      <c r="F95" s="2"/>
      <c r="G95" s="2"/>
      <c r="H95" s="2">
        <f>SUM(H93:H94)</f>
        <v>193</v>
      </c>
    </row>
    <row r="96" spans="1:8" ht="15" thickBot="1">
      <c r="A96" s="31" t="s">
        <v>21</v>
      </c>
      <c r="B96" s="34"/>
      <c r="C96" s="34"/>
      <c r="D96" s="34"/>
      <c r="E96" s="34"/>
      <c r="F96" s="34"/>
      <c r="G96" s="34"/>
      <c r="H96" s="35"/>
    </row>
    <row r="97" spans="1:8">
      <c r="A97" s="19" t="s">
        <v>77</v>
      </c>
      <c r="B97" s="12"/>
      <c r="C97" s="13" t="s">
        <v>78</v>
      </c>
      <c r="D97" s="15" t="s">
        <v>24</v>
      </c>
      <c r="E97" s="15">
        <v>14.16</v>
      </c>
      <c r="F97" s="15">
        <v>12.16</v>
      </c>
      <c r="G97" s="15">
        <v>6.66</v>
      </c>
      <c r="H97" s="15">
        <v>192.75</v>
      </c>
    </row>
    <row r="98" spans="1:8">
      <c r="A98" s="2" t="s">
        <v>79</v>
      </c>
      <c r="B98" s="2"/>
      <c r="C98" s="7" t="s">
        <v>80</v>
      </c>
      <c r="D98" s="16" t="s">
        <v>81</v>
      </c>
      <c r="E98" s="16">
        <v>15.5</v>
      </c>
      <c r="F98" s="16">
        <v>7.5</v>
      </c>
      <c r="G98" s="16">
        <v>5</v>
      </c>
      <c r="H98" s="16">
        <v>177.6</v>
      </c>
    </row>
    <row r="99" spans="1:8">
      <c r="A99" s="2" t="s">
        <v>82</v>
      </c>
      <c r="B99" s="2"/>
      <c r="C99" s="7" t="s">
        <v>83</v>
      </c>
      <c r="D99" s="16">
        <v>150</v>
      </c>
      <c r="E99" s="16">
        <v>5.32</v>
      </c>
      <c r="F99" s="16">
        <v>4.0999999999999996</v>
      </c>
      <c r="G99" s="16">
        <v>32.75</v>
      </c>
      <c r="H99" s="16">
        <v>189</v>
      </c>
    </row>
    <row r="100" spans="1:8">
      <c r="A100" s="2" t="s">
        <v>55</v>
      </c>
      <c r="B100" s="2"/>
      <c r="C100" s="7" t="s">
        <v>84</v>
      </c>
      <c r="D100" s="16">
        <v>200</v>
      </c>
      <c r="E100" s="16">
        <v>0.75</v>
      </c>
      <c r="F100" s="16"/>
      <c r="G100" s="16">
        <v>26.82</v>
      </c>
      <c r="H100" s="16">
        <v>110</v>
      </c>
    </row>
    <row r="101" spans="1:8">
      <c r="A101" s="2"/>
      <c r="B101" s="2"/>
      <c r="C101" s="7" t="s">
        <v>31</v>
      </c>
      <c r="D101" s="16" t="s">
        <v>32</v>
      </c>
      <c r="E101" s="16">
        <v>6.59</v>
      </c>
      <c r="F101" s="16">
        <v>0.98</v>
      </c>
      <c r="G101" s="16">
        <v>37.51</v>
      </c>
      <c r="H101" s="16">
        <v>187.1</v>
      </c>
    </row>
    <row r="102" spans="1:8" ht="15" thickBot="1">
      <c r="A102" s="2"/>
      <c r="B102" s="2"/>
      <c r="C102" s="7" t="s">
        <v>35</v>
      </c>
      <c r="D102" s="2"/>
      <c r="E102" s="2"/>
      <c r="F102" s="2"/>
      <c r="G102" s="2"/>
      <c r="H102" s="2">
        <f>SUM(H97:H101)</f>
        <v>856.45</v>
      </c>
    </row>
    <row r="103" spans="1:8" ht="15" thickBot="1">
      <c r="A103" s="31" t="s">
        <v>33</v>
      </c>
      <c r="B103" s="32"/>
      <c r="C103" s="32"/>
      <c r="D103" s="32"/>
      <c r="E103" s="32"/>
      <c r="F103" s="32"/>
      <c r="G103" s="32"/>
      <c r="H103" s="33"/>
    </row>
    <row r="104" spans="1:8">
      <c r="A104" s="12"/>
      <c r="B104" s="12"/>
      <c r="C104" s="13" t="s">
        <v>34</v>
      </c>
      <c r="D104" s="15">
        <v>200</v>
      </c>
      <c r="E104" s="15">
        <v>10</v>
      </c>
      <c r="F104" s="15">
        <v>6.4</v>
      </c>
      <c r="G104" s="15">
        <v>7</v>
      </c>
      <c r="H104" s="15">
        <v>136</v>
      </c>
    </row>
    <row r="105" spans="1:8">
      <c r="A105" s="2" t="s">
        <v>85</v>
      </c>
      <c r="B105" s="2"/>
      <c r="C105" s="7" t="s">
        <v>86</v>
      </c>
      <c r="D105" s="16">
        <v>50</v>
      </c>
      <c r="E105" s="16">
        <v>5.28</v>
      </c>
      <c r="F105" s="16">
        <v>11.09</v>
      </c>
      <c r="G105" s="16">
        <v>47.35</v>
      </c>
      <c r="H105" s="16">
        <v>310.29000000000002</v>
      </c>
    </row>
    <row r="106" spans="1:8" ht="15" thickBot="1">
      <c r="A106" s="2"/>
      <c r="B106" s="2"/>
      <c r="C106" s="7" t="s">
        <v>35</v>
      </c>
      <c r="D106" s="2"/>
      <c r="E106" s="2"/>
      <c r="F106" s="2"/>
      <c r="G106" s="2"/>
      <c r="H106" s="2">
        <f>SUM(H104:H105)</f>
        <v>446.29</v>
      </c>
    </row>
    <row r="107" spans="1:8" ht="15" thickBot="1">
      <c r="A107" s="31" t="s">
        <v>36</v>
      </c>
      <c r="B107" s="34"/>
      <c r="C107" s="34"/>
      <c r="D107" s="34"/>
      <c r="E107" s="34"/>
      <c r="F107" s="34"/>
      <c r="G107" s="34"/>
      <c r="H107" s="35"/>
    </row>
    <row r="108" spans="1:8">
      <c r="A108" s="12" t="s">
        <v>89</v>
      </c>
      <c r="B108" s="12"/>
      <c r="C108" s="13" t="s">
        <v>90</v>
      </c>
      <c r="D108" s="15">
        <v>75</v>
      </c>
      <c r="E108" s="15">
        <v>0.75</v>
      </c>
      <c r="F108" s="15">
        <v>3.75</v>
      </c>
      <c r="G108" s="15">
        <v>7.65</v>
      </c>
      <c r="H108" s="15">
        <v>67.349999999999994</v>
      </c>
    </row>
    <row r="109" spans="1:8">
      <c r="A109" s="12" t="s">
        <v>207</v>
      </c>
      <c r="B109" s="12"/>
      <c r="C109" s="13" t="s">
        <v>208</v>
      </c>
      <c r="D109" s="15">
        <v>80</v>
      </c>
      <c r="E109" s="15">
        <v>10.8</v>
      </c>
      <c r="F109" s="15">
        <v>9.3000000000000007</v>
      </c>
      <c r="G109" s="15">
        <v>2.8</v>
      </c>
      <c r="H109" s="15">
        <v>110.2</v>
      </c>
    </row>
    <row r="110" spans="1:8">
      <c r="A110" s="2" t="s">
        <v>92</v>
      </c>
      <c r="B110" s="2"/>
      <c r="C110" s="7" t="s">
        <v>93</v>
      </c>
      <c r="D110" s="16">
        <v>150</v>
      </c>
      <c r="E110" s="16">
        <v>4.05</v>
      </c>
      <c r="F110" s="16">
        <v>4.12</v>
      </c>
      <c r="G110" s="16">
        <v>24.68</v>
      </c>
      <c r="H110" s="16">
        <v>156.15</v>
      </c>
    </row>
    <row r="111" spans="1:8">
      <c r="A111" s="2" t="s">
        <v>42</v>
      </c>
      <c r="B111" s="2"/>
      <c r="C111" s="7" t="s">
        <v>44</v>
      </c>
      <c r="D111" s="16" t="s">
        <v>43</v>
      </c>
      <c r="E111" s="16">
        <v>0.02</v>
      </c>
      <c r="F111" s="16">
        <v>5.0000000000000001E-3</v>
      </c>
      <c r="G111" s="16">
        <v>16</v>
      </c>
      <c r="H111" s="16">
        <v>65</v>
      </c>
    </row>
    <row r="112" spans="1:8">
      <c r="A112" s="2"/>
      <c r="B112" s="2"/>
      <c r="C112" s="7" t="s">
        <v>31</v>
      </c>
      <c r="D112" s="16" t="s">
        <v>32</v>
      </c>
      <c r="E112" s="16">
        <v>6.59</v>
      </c>
      <c r="F112" s="16">
        <v>0.98</v>
      </c>
      <c r="G112" s="16">
        <v>37.51</v>
      </c>
      <c r="H112" s="16">
        <v>187.1</v>
      </c>
    </row>
    <row r="113" spans="1:8">
      <c r="A113" s="2"/>
      <c r="B113" s="2"/>
      <c r="C113" s="7" t="s">
        <v>45</v>
      </c>
      <c r="D113" s="2"/>
      <c r="E113" s="2"/>
      <c r="F113" s="2"/>
      <c r="G113" s="2"/>
      <c r="H113" s="2">
        <f>SUM(H108:H112)</f>
        <v>585.80000000000007</v>
      </c>
    </row>
    <row r="114" spans="1:8">
      <c r="A114" s="2"/>
      <c r="B114" s="2"/>
      <c r="C114" s="7"/>
      <c r="D114" s="2"/>
      <c r="E114" s="2"/>
      <c r="F114" s="2"/>
      <c r="G114" s="2"/>
      <c r="H114" s="2"/>
    </row>
    <row r="115" spans="1:8">
      <c r="A115" s="17"/>
      <c r="B115" s="17"/>
      <c r="C115" s="18" t="s">
        <v>46</v>
      </c>
      <c r="D115" s="17"/>
      <c r="E115" s="17"/>
      <c r="F115" s="17"/>
      <c r="G115" s="17"/>
      <c r="H115" s="17">
        <f>SUM(H91+H95+H102+H106+H113)</f>
        <v>2678.86</v>
      </c>
    </row>
    <row r="133" spans="1:8" ht="40.200000000000003" thickBot="1">
      <c r="A133" s="8" t="s">
        <v>3</v>
      </c>
      <c r="B133" s="9"/>
      <c r="C133" s="10" t="s">
        <v>4</v>
      </c>
      <c r="D133" s="11" t="s">
        <v>5</v>
      </c>
      <c r="E133" s="11" t="s">
        <v>6</v>
      </c>
      <c r="F133" s="11" t="s">
        <v>7</v>
      </c>
      <c r="G133" s="14" t="s">
        <v>8</v>
      </c>
      <c r="H133" s="14" t="s">
        <v>9</v>
      </c>
    </row>
    <row r="134" spans="1:8" ht="18.600000000000001" thickBot="1">
      <c r="A134" s="36" t="s">
        <v>94</v>
      </c>
      <c r="B134" s="37"/>
      <c r="C134" s="37"/>
      <c r="D134" s="37"/>
      <c r="E134" s="37"/>
      <c r="F134" s="37"/>
      <c r="G134" s="37"/>
      <c r="H134" s="38"/>
    </row>
    <row r="135" spans="1:8" ht="15" thickBot="1">
      <c r="A135" s="31" t="s">
        <v>18</v>
      </c>
      <c r="B135" s="32"/>
      <c r="C135" s="32"/>
      <c r="D135" s="32"/>
      <c r="E135" s="32"/>
      <c r="F135" s="32"/>
      <c r="G135" s="32"/>
      <c r="H135" s="33"/>
    </row>
    <row r="136" spans="1:8" ht="28.8">
      <c r="A136" s="12" t="s">
        <v>10</v>
      </c>
      <c r="B136" s="12"/>
      <c r="C136" s="13" t="s">
        <v>95</v>
      </c>
      <c r="D136" s="15" t="s">
        <v>12</v>
      </c>
      <c r="E136" s="15">
        <v>6.82</v>
      </c>
      <c r="F136" s="15">
        <v>6.73</v>
      </c>
      <c r="G136" s="15">
        <v>34.08</v>
      </c>
      <c r="H136" s="15">
        <v>224</v>
      </c>
    </row>
    <row r="137" spans="1:8">
      <c r="A137" s="2" t="s">
        <v>42</v>
      </c>
      <c r="B137" s="2"/>
      <c r="C137" s="7" t="s">
        <v>50</v>
      </c>
      <c r="D137" s="16">
        <v>200</v>
      </c>
      <c r="E137" s="16">
        <v>4.16</v>
      </c>
      <c r="F137" s="16">
        <v>4.72</v>
      </c>
      <c r="G137" s="16">
        <v>22</v>
      </c>
      <c r="H137" s="16">
        <v>147</v>
      </c>
    </row>
    <row r="138" spans="1:8">
      <c r="A138" s="3"/>
      <c r="B138" s="2"/>
      <c r="C138" s="7" t="s">
        <v>96</v>
      </c>
      <c r="D138" s="16" t="s">
        <v>97</v>
      </c>
      <c r="E138" s="16">
        <v>5.13</v>
      </c>
      <c r="F138" s="16">
        <v>4.66</v>
      </c>
      <c r="G138" s="16">
        <v>0.28000000000000003</v>
      </c>
      <c r="H138" s="16">
        <v>63.5</v>
      </c>
    </row>
    <row r="139" spans="1:8">
      <c r="A139" s="3"/>
      <c r="B139" s="2"/>
      <c r="C139" s="7" t="s">
        <v>98</v>
      </c>
      <c r="D139" s="16">
        <v>50</v>
      </c>
      <c r="E139" s="16">
        <v>3.95</v>
      </c>
      <c r="F139" s="16">
        <v>0.5</v>
      </c>
      <c r="G139" s="16">
        <v>24.15</v>
      </c>
      <c r="H139" s="16">
        <v>117.5</v>
      </c>
    </row>
    <row r="140" spans="1:8" ht="15" thickBot="1">
      <c r="A140" s="2"/>
      <c r="B140" s="2"/>
      <c r="C140" s="7" t="s">
        <v>17</v>
      </c>
      <c r="D140" s="2"/>
      <c r="E140" s="2"/>
      <c r="F140" s="2"/>
      <c r="G140" s="2"/>
      <c r="H140" s="2">
        <f>SUM(H136:H139)</f>
        <v>552</v>
      </c>
    </row>
    <row r="141" spans="1:8" ht="15" thickBot="1">
      <c r="A141" s="39" t="s">
        <v>19</v>
      </c>
      <c r="B141" s="34"/>
      <c r="C141" s="34"/>
      <c r="D141" s="34"/>
      <c r="E141" s="34"/>
      <c r="F141" s="34"/>
      <c r="G141" s="34"/>
      <c r="H141" s="35"/>
    </row>
    <row r="142" spans="1:8">
      <c r="A142" s="12"/>
      <c r="B142" s="12"/>
      <c r="C142" s="13" t="s">
        <v>20</v>
      </c>
      <c r="D142" s="15">
        <v>200</v>
      </c>
      <c r="E142" s="15">
        <v>0.86</v>
      </c>
      <c r="F142" s="15">
        <v>0.86</v>
      </c>
      <c r="G142" s="15">
        <v>21</v>
      </c>
      <c r="H142" s="15">
        <v>101</v>
      </c>
    </row>
    <row r="143" spans="1:8">
      <c r="A143" s="12" t="s">
        <v>217</v>
      </c>
      <c r="B143" s="12"/>
      <c r="C143" s="13" t="s">
        <v>218</v>
      </c>
      <c r="D143" s="15">
        <v>200</v>
      </c>
      <c r="E143" s="15">
        <v>0.04</v>
      </c>
      <c r="F143" s="15">
        <v>0</v>
      </c>
      <c r="G143" s="15">
        <v>10.1</v>
      </c>
      <c r="H143" s="15">
        <v>40.58</v>
      </c>
    </row>
    <row r="144" spans="1:8">
      <c r="A144" s="12"/>
      <c r="B144" s="12"/>
      <c r="C144" s="13" t="s">
        <v>214</v>
      </c>
      <c r="D144" s="15">
        <v>20</v>
      </c>
      <c r="E144" s="15">
        <v>1</v>
      </c>
      <c r="F144" s="15">
        <v>1</v>
      </c>
      <c r="G144" s="15">
        <v>6.6</v>
      </c>
      <c r="H144" s="15">
        <v>32</v>
      </c>
    </row>
    <row r="145" spans="1:8" ht="15" thickBot="1">
      <c r="A145" s="2"/>
      <c r="B145" s="2"/>
      <c r="C145" s="7" t="s">
        <v>35</v>
      </c>
      <c r="D145" s="2"/>
      <c r="E145" s="2"/>
      <c r="F145" s="2"/>
      <c r="G145" s="2"/>
      <c r="H145" s="2">
        <f>SUM(H142:H144)</f>
        <v>173.57999999999998</v>
      </c>
    </row>
    <row r="146" spans="1:8" ht="15" thickBot="1">
      <c r="A146" s="31" t="s">
        <v>21</v>
      </c>
      <c r="B146" s="34"/>
      <c r="C146" s="34"/>
      <c r="D146" s="34"/>
      <c r="E146" s="34"/>
      <c r="F146" s="34"/>
      <c r="G146" s="34"/>
      <c r="H146" s="35"/>
    </row>
    <row r="147" spans="1:8">
      <c r="A147" s="19" t="s">
        <v>99</v>
      </c>
      <c r="B147" s="12"/>
      <c r="C147" s="13" t="s">
        <v>100</v>
      </c>
      <c r="D147" s="15" t="s">
        <v>24</v>
      </c>
      <c r="E147" s="15">
        <v>1.9</v>
      </c>
      <c r="F147" s="15">
        <v>6.66</v>
      </c>
      <c r="G147" s="15">
        <v>10.81</v>
      </c>
      <c r="H147" s="15">
        <v>111.11</v>
      </c>
    </row>
    <row r="148" spans="1:8">
      <c r="A148" s="19"/>
      <c r="B148" s="12"/>
      <c r="C148" s="13" t="s">
        <v>62</v>
      </c>
      <c r="D148" s="15">
        <v>50</v>
      </c>
      <c r="E148" s="15">
        <v>0.3</v>
      </c>
      <c r="F148" s="15">
        <v>0.1</v>
      </c>
      <c r="G148" s="15">
        <v>2.2000000000000002</v>
      </c>
      <c r="H148" s="15">
        <v>9.92</v>
      </c>
    </row>
    <row r="149" spans="1:8">
      <c r="A149" s="2" t="s">
        <v>112</v>
      </c>
      <c r="B149" s="2"/>
      <c r="C149" s="7" t="s">
        <v>211</v>
      </c>
      <c r="D149" s="16">
        <v>100</v>
      </c>
      <c r="E149" s="16">
        <v>3.35</v>
      </c>
      <c r="F149" s="16">
        <v>3.03</v>
      </c>
      <c r="G149" s="16">
        <v>20.9</v>
      </c>
      <c r="H149" s="16">
        <v>124.29</v>
      </c>
    </row>
    <row r="150" spans="1:8">
      <c r="A150" s="2" t="s">
        <v>65</v>
      </c>
      <c r="B150" s="2"/>
      <c r="C150" s="7" t="s">
        <v>66</v>
      </c>
      <c r="D150" s="16" t="s">
        <v>12</v>
      </c>
      <c r="E150" s="16">
        <v>6.5</v>
      </c>
      <c r="F150" s="16">
        <v>4.3</v>
      </c>
      <c r="G150" s="16">
        <v>32.5</v>
      </c>
      <c r="H150" s="16">
        <v>195</v>
      </c>
    </row>
    <row r="151" spans="1:8">
      <c r="A151" s="2" t="s">
        <v>103</v>
      </c>
      <c r="B151" s="2"/>
      <c r="C151" s="7" t="s">
        <v>145</v>
      </c>
      <c r="D151" s="16">
        <v>200</v>
      </c>
      <c r="E151" s="16">
        <v>0</v>
      </c>
      <c r="F151" s="16">
        <v>0</v>
      </c>
      <c r="G151" s="16">
        <v>31.98</v>
      </c>
      <c r="H151" s="16">
        <v>128</v>
      </c>
    </row>
    <row r="152" spans="1:8">
      <c r="A152" s="2"/>
      <c r="B152" s="2"/>
      <c r="C152" s="7" t="s">
        <v>31</v>
      </c>
      <c r="D152" s="16" t="s">
        <v>32</v>
      </c>
      <c r="E152" s="16">
        <v>6.59</v>
      </c>
      <c r="F152" s="16">
        <v>0.98</v>
      </c>
      <c r="G152" s="16">
        <v>37.51</v>
      </c>
      <c r="H152" s="16">
        <v>187.1</v>
      </c>
    </row>
    <row r="153" spans="1:8" ht="15" thickBot="1">
      <c r="A153" s="2"/>
      <c r="B153" s="2"/>
      <c r="C153" s="7" t="s">
        <v>35</v>
      </c>
      <c r="D153" s="2"/>
      <c r="E153" s="2"/>
      <c r="F153" s="2"/>
      <c r="G153" s="2"/>
      <c r="H153" s="2">
        <f>SUM(H147:H152)</f>
        <v>755.42</v>
      </c>
    </row>
    <row r="154" spans="1:8" ht="15" thickBot="1">
      <c r="A154" s="31" t="s">
        <v>33</v>
      </c>
      <c r="B154" s="32"/>
      <c r="C154" s="32"/>
      <c r="D154" s="32"/>
      <c r="E154" s="32"/>
      <c r="F154" s="32"/>
      <c r="G154" s="32"/>
      <c r="H154" s="33"/>
    </row>
    <row r="155" spans="1:8">
      <c r="A155" s="12"/>
      <c r="B155" s="12"/>
      <c r="C155" s="13" t="s">
        <v>57</v>
      </c>
      <c r="D155" s="15">
        <v>200</v>
      </c>
      <c r="E155" s="15">
        <v>6.6</v>
      </c>
      <c r="F155" s="15">
        <v>6.4</v>
      </c>
      <c r="G155" s="15">
        <v>9.4</v>
      </c>
      <c r="H155" s="15">
        <v>148.6</v>
      </c>
    </row>
    <row r="156" spans="1:8" ht="28.8">
      <c r="A156" s="2" t="s">
        <v>114</v>
      </c>
      <c r="B156" s="2"/>
      <c r="C156" s="7" t="s">
        <v>115</v>
      </c>
      <c r="D156" s="16" t="s">
        <v>116</v>
      </c>
      <c r="E156" s="16">
        <v>7.7</v>
      </c>
      <c r="F156" s="16">
        <v>7.4</v>
      </c>
      <c r="G156" s="16">
        <v>20.3</v>
      </c>
      <c r="H156" s="16">
        <v>180</v>
      </c>
    </row>
    <row r="157" spans="1:8">
      <c r="A157" s="2"/>
      <c r="B157" s="2"/>
      <c r="C157" s="7" t="s">
        <v>61</v>
      </c>
      <c r="D157" s="16">
        <v>30</v>
      </c>
      <c r="E157" s="16">
        <v>3.16</v>
      </c>
      <c r="F157" s="16">
        <v>0.4</v>
      </c>
      <c r="G157" s="16">
        <v>19.32</v>
      </c>
      <c r="H157" s="16">
        <v>94</v>
      </c>
    </row>
    <row r="158" spans="1:8" ht="15" thickBot="1">
      <c r="A158" s="2"/>
      <c r="B158" s="2"/>
      <c r="C158" s="7" t="s">
        <v>35</v>
      </c>
      <c r="D158" s="2"/>
      <c r="E158" s="2"/>
      <c r="F158" s="2"/>
      <c r="G158" s="2"/>
      <c r="H158" s="2">
        <f>SUM(H155:H156)</f>
        <v>328.6</v>
      </c>
    </row>
    <row r="159" spans="1:8" ht="15" thickBot="1">
      <c r="A159" s="31" t="s">
        <v>36</v>
      </c>
      <c r="B159" s="34"/>
      <c r="C159" s="34"/>
      <c r="D159" s="34"/>
      <c r="E159" s="34"/>
      <c r="F159" s="34"/>
      <c r="G159" s="34"/>
      <c r="H159" s="35"/>
    </row>
    <row r="160" spans="1:8">
      <c r="A160" s="2" t="s">
        <v>101</v>
      </c>
      <c r="B160" s="2"/>
      <c r="C160" s="7" t="s">
        <v>102</v>
      </c>
      <c r="D160" s="16">
        <v>75</v>
      </c>
      <c r="E160" s="16">
        <v>12.38</v>
      </c>
      <c r="F160" s="16">
        <v>5.53</v>
      </c>
      <c r="G160" s="16">
        <v>5.39</v>
      </c>
      <c r="H160" s="16">
        <v>120.8</v>
      </c>
    </row>
    <row r="161" spans="1:8">
      <c r="A161" s="2" t="s">
        <v>219</v>
      </c>
      <c r="B161" s="2"/>
      <c r="C161" s="7" t="s">
        <v>220</v>
      </c>
      <c r="D161" s="16">
        <v>150</v>
      </c>
      <c r="E161" s="16">
        <v>0</v>
      </c>
      <c r="F161" s="16">
        <v>15</v>
      </c>
      <c r="G161" s="16">
        <v>15</v>
      </c>
      <c r="H161" s="16">
        <v>195</v>
      </c>
    </row>
    <row r="162" spans="1:8">
      <c r="A162" s="2" t="s">
        <v>67</v>
      </c>
      <c r="B162" s="2"/>
      <c r="C162" s="7" t="s">
        <v>68</v>
      </c>
      <c r="D162" s="16">
        <v>200</v>
      </c>
      <c r="E162" s="16">
        <v>0.05</v>
      </c>
      <c r="F162" s="16">
        <v>0.01</v>
      </c>
      <c r="G162" s="16">
        <v>15</v>
      </c>
      <c r="H162" s="16">
        <v>60</v>
      </c>
    </row>
    <row r="163" spans="1:8">
      <c r="A163" s="2"/>
      <c r="B163" s="2"/>
      <c r="C163" s="7" t="s">
        <v>31</v>
      </c>
      <c r="D163" s="16" t="s">
        <v>32</v>
      </c>
      <c r="E163" s="16">
        <v>6.59</v>
      </c>
      <c r="F163" s="16">
        <v>0.98</v>
      </c>
      <c r="G163" s="16">
        <v>37.51</v>
      </c>
      <c r="H163" s="16">
        <v>187.1</v>
      </c>
    </row>
    <row r="164" spans="1:8">
      <c r="A164" s="2"/>
      <c r="B164" s="2"/>
      <c r="C164" s="7" t="s">
        <v>45</v>
      </c>
      <c r="D164" s="2"/>
      <c r="E164" s="2"/>
      <c r="F164" s="2"/>
      <c r="G164" s="2"/>
      <c r="H164" s="2">
        <f>SUM(H160:H163)</f>
        <v>562.9</v>
      </c>
    </row>
    <row r="165" spans="1:8">
      <c r="A165" s="2"/>
      <c r="B165" s="2"/>
      <c r="C165" s="7"/>
      <c r="D165" s="2"/>
      <c r="E165" s="2"/>
      <c r="F165" s="2"/>
      <c r="G165" s="2"/>
      <c r="H165" s="2"/>
    </row>
    <row r="166" spans="1:8">
      <c r="A166" s="17"/>
      <c r="B166" s="17"/>
      <c r="C166" s="18" t="s">
        <v>46</v>
      </c>
      <c r="D166" s="17"/>
      <c r="E166" s="17"/>
      <c r="F166" s="17"/>
      <c r="G166" s="17"/>
      <c r="H166" s="17">
        <f>SUM(H140+H145+H153+H158+H164)</f>
        <v>2372.5</v>
      </c>
    </row>
    <row r="181" spans="1:8" ht="40.200000000000003" thickBot="1">
      <c r="A181" s="8" t="s">
        <v>3</v>
      </c>
      <c r="B181" s="9"/>
      <c r="C181" s="10" t="s">
        <v>4</v>
      </c>
      <c r="D181" s="11" t="s">
        <v>5</v>
      </c>
      <c r="E181" s="11" t="s">
        <v>6</v>
      </c>
      <c r="F181" s="11" t="s">
        <v>7</v>
      </c>
      <c r="G181" s="14" t="s">
        <v>8</v>
      </c>
      <c r="H181" s="14" t="s">
        <v>9</v>
      </c>
    </row>
    <row r="182" spans="1:8" ht="18.600000000000001" thickBot="1">
      <c r="A182" s="36" t="s">
        <v>104</v>
      </c>
      <c r="B182" s="37"/>
      <c r="C182" s="37"/>
      <c r="D182" s="37"/>
      <c r="E182" s="37"/>
      <c r="F182" s="37"/>
      <c r="G182" s="37"/>
      <c r="H182" s="38"/>
    </row>
    <row r="183" spans="1:8" ht="15" thickBot="1">
      <c r="A183" s="31" t="s">
        <v>18</v>
      </c>
      <c r="B183" s="32"/>
      <c r="C183" s="32"/>
      <c r="D183" s="32"/>
      <c r="E183" s="32"/>
      <c r="F183" s="32"/>
      <c r="G183" s="32"/>
      <c r="H183" s="33"/>
    </row>
    <row r="184" spans="1:8">
      <c r="A184" s="12" t="s">
        <v>10</v>
      </c>
      <c r="B184" s="12"/>
      <c r="C184" s="13" t="s">
        <v>105</v>
      </c>
      <c r="D184" s="15" t="s">
        <v>12</v>
      </c>
      <c r="E184" s="15">
        <v>6.82</v>
      </c>
      <c r="F184" s="15">
        <v>6.73</v>
      </c>
      <c r="G184" s="15">
        <v>34.08</v>
      </c>
      <c r="H184" s="15">
        <v>224</v>
      </c>
    </row>
    <row r="185" spans="1:8">
      <c r="A185" s="2" t="s">
        <v>42</v>
      </c>
      <c r="B185" s="2"/>
      <c r="C185" s="7" t="s">
        <v>50</v>
      </c>
      <c r="D185" s="16">
        <v>200</v>
      </c>
      <c r="E185" s="16">
        <v>4.16</v>
      </c>
      <c r="F185" s="16">
        <v>4.72</v>
      </c>
      <c r="G185" s="16">
        <v>22</v>
      </c>
      <c r="H185" s="16">
        <v>147</v>
      </c>
    </row>
    <row r="186" spans="1:8">
      <c r="A186" s="3" t="s">
        <v>15</v>
      </c>
      <c r="B186" s="2"/>
      <c r="C186" s="7" t="s">
        <v>16</v>
      </c>
      <c r="D186" s="16" t="s">
        <v>212</v>
      </c>
      <c r="E186" s="16">
        <v>6.43</v>
      </c>
      <c r="F186" s="16">
        <v>11.36</v>
      </c>
      <c r="G186" s="16">
        <v>26.17</v>
      </c>
      <c r="H186" s="16">
        <v>232.65</v>
      </c>
    </row>
    <row r="187" spans="1:8" ht="15" thickBot="1">
      <c r="A187" s="2"/>
      <c r="B187" s="2"/>
      <c r="C187" s="7" t="s">
        <v>17</v>
      </c>
      <c r="D187" s="2"/>
      <c r="E187" s="2"/>
      <c r="F187" s="2"/>
      <c r="G187" s="2"/>
      <c r="H187" s="2">
        <f>SUM(H184:H186)</f>
        <v>603.65</v>
      </c>
    </row>
    <row r="188" spans="1:8" ht="15" thickBot="1">
      <c r="A188" s="39" t="s">
        <v>19</v>
      </c>
      <c r="B188" s="34"/>
      <c r="C188" s="34"/>
      <c r="D188" s="34"/>
      <c r="E188" s="34"/>
      <c r="F188" s="34"/>
      <c r="G188" s="34"/>
      <c r="H188" s="35"/>
    </row>
    <row r="189" spans="1:8">
      <c r="A189" s="12"/>
      <c r="B189" s="12"/>
      <c r="C189" s="13" t="s">
        <v>51</v>
      </c>
      <c r="D189" s="15">
        <v>200</v>
      </c>
      <c r="E189" s="15">
        <v>1</v>
      </c>
      <c r="F189" s="15">
        <v>0.2</v>
      </c>
      <c r="G189" s="15">
        <v>20.2</v>
      </c>
      <c r="H189" s="15">
        <v>92</v>
      </c>
    </row>
    <row r="190" spans="1:8">
      <c r="A190" s="12"/>
      <c r="B190" s="12"/>
      <c r="C190" s="13" t="s">
        <v>214</v>
      </c>
      <c r="D190" s="15">
        <v>20</v>
      </c>
      <c r="E190" s="15">
        <v>1</v>
      </c>
      <c r="F190" s="15">
        <v>1</v>
      </c>
      <c r="G190" s="15">
        <v>6.6</v>
      </c>
      <c r="H190" s="15">
        <v>32</v>
      </c>
    </row>
    <row r="191" spans="1:8" ht="15" thickBot="1">
      <c r="A191" s="2"/>
      <c r="B191" s="2"/>
      <c r="C191" s="7" t="s">
        <v>35</v>
      </c>
      <c r="D191" s="2"/>
      <c r="E191" s="2"/>
      <c r="F191" s="2"/>
      <c r="G191" s="2"/>
      <c r="H191" s="2">
        <v>92</v>
      </c>
    </row>
    <row r="192" spans="1:8" ht="15" thickBot="1">
      <c r="A192" s="31" t="s">
        <v>21</v>
      </c>
      <c r="B192" s="34"/>
      <c r="C192" s="34"/>
      <c r="D192" s="34"/>
      <c r="E192" s="34"/>
      <c r="F192" s="34"/>
      <c r="G192" s="34"/>
      <c r="H192" s="35"/>
    </row>
    <row r="193" spans="1:8">
      <c r="A193" s="19" t="s">
        <v>106</v>
      </c>
      <c r="B193" s="12"/>
      <c r="C193" s="13" t="s">
        <v>107</v>
      </c>
      <c r="D193" s="15" t="s">
        <v>24</v>
      </c>
      <c r="E193" s="15">
        <v>2.31</v>
      </c>
      <c r="F193" s="15">
        <v>7.74</v>
      </c>
      <c r="G193" s="15">
        <v>15.43</v>
      </c>
      <c r="H193" s="15">
        <v>140.59</v>
      </c>
    </row>
    <row r="194" spans="1:8">
      <c r="A194" s="20" t="s">
        <v>108</v>
      </c>
      <c r="B194" s="2"/>
      <c r="C194" s="7" t="s">
        <v>109</v>
      </c>
      <c r="D194" s="16">
        <v>75</v>
      </c>
      <c r="E194" s="16">
        <v>1.17</v>
      </c>
      <c r="F194" s="16">
        <v>3.66</v>
      </c>
      <c r="G194" s="16">
        <v>6.4</v>
      </c>
      <c r="H194" s="16">
        <v>63</v>
      </c>
    </row>
    <row r="195" spans="1:8">
      <c r="A195" s="2" t="s">
        <v>110</v>
      </c>
      <c r="B195" s="2"/>
      <c r="C195" s="7" t="s">
        <v>41</v>
      </c>
      <c r="D195" s="16">
        <v>150</v>
      </c>
      <c r="E195" s="16">
        <v>5.35</v>
      </c>
      <c r="F195" s="16">
        <v>6.46</v>
      </c>
      <c r="G195" s="16">
        <v>21.91</v>
      </c>
      <c r="H195" s="16">
        <v>167.15</v>
      </c>
    </row>
    <row r="196" spans="1:8">
      <c r="A196" s="2" t="s">
        <v>55</v>
      </c>
      <c r="B196" s="2"/>
      <c r="C196" s="7" t="s">
        <v>111</v>
      </c>
      <c r="D196" s="16">
        <v>200</v>
      </c>
      <c r="E196" s="16">
        <v>0.75</v>
      </c>
      <c r="F196" s="16"/>
      <c r="G196" s="16">
        <v>26.82</v>
      </c>
      <c r="H196" s="16">
        <v>110</v>
      </c>
    </row>
    <row r="197" spans="1:8">
      <c r="A197" s="2"/>
      <c r="B197" s="2"/>
      <c r="C197" s="7" t="s">
        <v>31</v>
      </c>
      <c r="D197" s="16" t="s">
        <v>32</v>
      </c>
      <c r="E197" s="16">
        <v>6.59</v>
      </c>
      <c r="F197" s="16">
        <v>0.98</v>
      </c>
      <c r="G197" s="16">
        <v>37.51</v>
      </c>
      <c r="H197" s="16">
        <v>187.1</v>
      </c>
    </row>
    <row r="198" spans="1:8" ht="15" thickBot="1">
      <c r="A198" s="2"/>
      <c r="B198" s="2"/>
      <c r="C198" s="7" t="s">
        <v>35</v>
      </c>
      <c r="D198" s="2"/>
      <c r="E198" s="2"/>
      <c r="F198" s="2"/>
      <c r="G198" s="2"/>
      <c r="H198" s="2">
        <f>SUM(H193:H197)</f>
        <v>667.84</v>
      </c>
    </row>
    <row r="199" spans="1:8" ht="15" thickBot="1">
      <c r="A199" s="31" t="s">
        <v>33</v>
      </c>
      <c r="B199" s="32"/>
      <c r="C199" s="32"/>
      <c r="D199" s="32"/>
      <c r="E199" s="32"/>
      <c r="F199" s="32"/>
      <c r="G199" s="32"/>
      <c r="H199" s="33"/>
    </row>
    <row r="200" spans="1:8">
      <c r="A200" s="12"/>
      <c r="B200" s="12"/>
      <c r="C200" s="13" t="s">
        <v>34</v>
      </c>
      <c r="D200" s="15">
        <v>200</v>
      </c>
      <c r="E200" s="15">
        <v>10</v>
      </c>
      <c r="F200" s="15">
        <v>6.4</v>
      </c>
      <c r="G200" s="15">
        <v>7</v>
      </c>
      <c r="H200" s="15">
        <v>136</v>
      </c>
    </row>
    <row r="201" spans="1:8">
      <c r="A201" s="2" t="s">
        <v>112</v>
      </c>
      <c r="B201" s="2"/>
      <c r="C201" s="7" t="s">
        <v>113</v>
      </c>
      <c r="D201" s="16">
        <v>50</v>
      </c>
      <c r="E201" s="16">
        <v>7.84</v>
      </c>
      <c r="F201" s="16">
        <v>3.69</v>
      </c>
      <c r="G201" s="16">
        <v>6.87</v>
      </c>
      <c r="H201" s="16">
        <v>91.18</v>
      </c>
    </row>
    <row r="202" spans="1:8" ht="15" thickBot="1">
      <c r="A202" s="2"/>
      <c r="B202" s="2"/>
      <c r="C202" s="7" t="s">
        <v>35</v>
      </c>
      <c r="D202" s="2"/>
      <c r="E202" s="2"/>
      <c r="F202" s="2"/>
      <c r="G202" s="2"/>
      <c r="H202" s="2">
        <f>SUM(H200:H201)</f>
        <v>227.18</v>
      </c>
    </row>
    <row r="203" spans="1:8" ht="15" thickBot="1">
      <c r="A203" s="40" t="s">
        <v>36</v>
      </c>
      <c r="B203" s="34"/>
      <c r="C203" s="34"/>
      <c r="D203" s="34"/>
      <c r="E203" s="34"/>
      <c r="F203" s="34"/>
      <c r="G203" s="34"/>
      <c r="H203" s="35"/>
    </row>
    <row r="204" spans="1:8">
      <c r="A204" s="2"/>
      <c r="C204" s="13" t="s">
        <v>57</v>
      </c>
      <c r="D204" s="15">
        <v>200</v>
      </c>
      <c r="E204" s="15">
        <v>6.6</v>
      </c>
      <c r="F204" s="15">
        <v>6.4</v>
      </c>
      <c r="G204" s="15">
        <v>9.4</v>
      </c>
      <c r="H204" s="15">
        <v>148.6</v>
      </c>
    </row>
    <row r="205" spans="1:8">
      <c r="A205" s="12" t="s">
        <v>205</v>
      </c>
      <c r="B205" s="12"/>
      <c r="C205" s="13" t="s">
        <v>206</v>
      </c>
      <c r="D205" s="15" t="s">
        <v>116</v>
      </c>
      <c r="E205" s="15">
        <v>13.4</v>
      </c>
      <c r="F205" s="15">
        <v>10.9</v>
      </c>
      <c r="G205" s="15">
        <v>20.7</v>
      </c>
      <c r="H205" s="15">
        <v>237</v>
      </c>
    </row>
    <row r="206" spans="1:8">
      <c r="A206" s="2"/>
      <c r="B206" s="2"/>
      <c r="C206" s="7" t="s">
        <v>31</v>
      </c>
      <c r="D206" s="16" t="s">
        <v>32</v>
      </c>
      <c r="E206" s="16">
        <v>6.59</v>
      </c>
      <c r="F206" s="16">
        <v>0.98</v>
      </c>
      <c r="G206" s="16">
        <v>37.51</v>
      </c>
      <c r="H206" s="16">
        <v>187.1</v>
      </c>
    </row>
    <row r="207" spans="1:8">
      <c r="A207" s="2"/>
      <c r="B207" s="2"/>
      <c r="C207" s="7" t="s">
        <v>45</v>
      </c>
      <c r="D207" s="2"/>
      <c r="E207" s="2"/>
      <c r="F207" s="2"/>
      <c r="G207" s="2"/>
      <c r="H207" s="2">
        <f>SUM(H204:H206)</f>
        <v>572.70000000000005</v>
      </c>
    </row>
    <row r="208" spans="1:8">
      <c r="A208" s="2"/>
      <c r="B208" s="2"/>
      <c r="C208" s="7"/>
      <c r="D208" s="2"/>
      <c r="E208" s="2"/>
      <c r="F208" s="2"/>
      <c r="G208" s="2"/>
      <c r="H208" s="2"/>
    </row>
    <row r="209" spans="1:8">
      <c r="A209" s="17"/>
      <c r="B209" s="17"/>
      <c r="C209" s="18" t="s">
        <v>46</v>
      </c>
      <c r="D209" s="17"/>
      <c r="E209" s="17"/>
      <c r="F209" s="17"/>
      <c r="G209" s="17"/>
      <c r="H209" s="17">
        <f>SUM(H187+H191+H198+H202+H207)</f>
        <v>2163.37</v>
      </c>
    </row>
    <row r="227" spans="1:8" ht="40.200000000000003" thickBot="1">
      <c r="A227" s="8" t="s">
        <v>3</v>
      </c>
      <c r="B227" s="9"/>
      <c r="C227" s="10" t="s">
        <v>4</v>
      </c>
      <c r="D227" s="11" t="s">
        <v>5</v>
      </c>
      <c r="E227" s="11" t="s">
        <v>6</v>
      </c>
      <c r="F227" s="11" t="s">
        <v>7</v>
      </c>
      <c r="G227" s="14" t="s">
        <v>8</v>
      </c>
      <c r="H227" s="14" t="s">
        <v>9</v>
      </c>
    </row>
    <row r="228" spans="1:8" ht="18.600000000000001" thickBot="1">
      <c r="A228" s="36" t="s">
        <v>117</v>
      </c>
      <c r="B228" s="37"/>
      <c r="C228" s="37"/>
      <c r="D228" s="37"/>
      <c r="E228" s="37"/>
      <c r="F228" s="37"/>
      <c r="G228" s="37"/>
      <c r="H228" s="38"/>
    </row>
    <row r="229" spans="1:8" ht="15" thickBot="1">
      <c r="A229" s="31" t="s">
        <v>18</v>
      </c>
      <c r="B229" s="32"/>
      <c r="C229" s="32"/>
      <c r="D229" s="32"/>
      <c r="E229" s="32"/>
      <c r="F229" s="32"/>
      <c r="G229" s="32"/>
      <c r="H229" s="33"/>
    </row>
    <row r="230" spans="1:8" ht="28.8">
      <c r="A230" s="12" t="s">
        <v>10</v>
      </c>
      <c r="B230" s="12"/>
      <c r="C230" s="13" t="s">
        <v>11</v>
      </c>
      <c r="D230" s="15" t="s">
        <v>12</v>
      </c>
      <c r="E230" s="15">
        <v>6.82</v>
      </c>
      <c r="F230" s="15">
        <v>6.73</v>
      </c>
      <c r="G230" s="15">
        <v>34.08</v>
      </c>
      <c r="H230" s="15">
        <v>224</v>
      </c>
    </row>
    <row r="231" spans="1:8">
      <c r="A231" s="2" t="s">
        <v>13</v>
      </c>
      <c r="B231" s="2"/>
      <c r="C231" s="7" t="s">
        <v>14</v>
      </c>
      <c r="D231" s="16">
        <v>200</v>
      </c>
      <c r="E231" s="16">
        <v>5.32</v>
      </c>
      <c r="F231" s="16">
        <v>5.59</v>
      </c>
      <c r="G231" s="16">
        <v>28.27</v>
      </c>
      <c r="H231" s="16">
        <v>184.67</v>
      </c>
    </row>
    <row r="232" spans="1:8">
      <c r="A232" s="3" t="s">
        <v>15</v>
      </c>
      <c r="B232" s="2"/>
      <c r="C232" s="7" t="s">
        <v>16</v>
      </c>
      <c r="D232" s="16" t="s">
        <v>212</v>
      </c>
      <c r="E232" s="16">
        <v>6.43</v>
      </c>
      <c r="F232" s="16">
        <v>11.36</v>
      </c>
      <c r="G232" s="16">
        <v>26.17</v>
      </c>
      <c r="H232" s="16">
        <v>232.65</v>
      </c>
    </row>
    <row r="233" spans="1:8" ht="15" thickBot="1">
      <c r="A233" s="2"/>
      <c r="B233" s="2"/>
      <c r="C233" s="7" t="s">
        <v>17</v>
      </c>
      <c r="D233" s="2"/>
      <c r="E233" s="2"/>
      <c r="F233" s="2"/>
      <c r="G233" s="2"/>
      <c r="H233" s="2">
        <f>SUM(H230:H232)</f>
        <v>641.31999999999994</v>
      </c>
    </row>
    <row r="234" spans="1:8" ht="15" thickBot="1">
      <c r="A234" s="39" t="s">
        <v>19</v>
      </c>
      <c r="B234" s="34"/>
      <c r="C234" s="34"/>
      <c r="D234" s="34"/>
      <c r="E234" s="34"/>
      <c r="F234" s="34"/>
      <c r="G234" s="34"/>
      <c r="H234" s="35"/>
    </row>
    <row r="235" spans="1:8">
      <c r="A235" s="12"/>
      <c r="B235" s="12"/>
      <c r="C235" s="13" t="s">
        <v>20</v>
      </c>
      <c r="D235" s="15">
        <v>200</v>
      </c>
      <c r="E235" s="15">
        <v>0.86</v>
      </c>
      <c r="F235" s="15">
        <v>0.86</v>
      </c>
      <c r="G235" s="15">
        <v>21</v>
      </c>
      <c r="H235" s="15">
        <v>101</v>
      </c>
    </row>
    <row r="236" spans="1:8">
      <c r="A236" s="12"/>
      <c r="B236" s="12"/>
      <c r="C236" s="13" t="s">
        <v>51</v>
      </c>
      <c r="D236" s="15">
        <v>200</v>
      </c>
      <c r="E236" s="15">
        <v>1</v>
      </c>
      <c r="F236" s="15">
        <v>0.2</v>
      </c>
      <c r="G236" s="15">
        <v>20.2</v>
      </c>
      <c r="H236" s="15">
        <v>92</v>
      </c>
    </row>
    <row r="237" spans="1:8" ht="15" thickBot="1">
      <c r="A237" s="2"/>
      <c r="B237" s="2"/>
      <c r="C237" s="7" t="s">
        <v>35</v>
      </c>
      <c r="D237" s="2"/>
      <c r="E237" s="2"/>
      <c r="F237" s="2"/>
      <c r="G237" s="2"/>
      <c r="H237" s="2">
        <f>SUM(H235:H236)</f>
        <v>193</v>
      </c>
    </row>
    <row r="238" spans="1:8" ht="15" thickBot="1">
      <c r="A238" s="31" t="s">
        <v>21</v>
      </c>
      <c r="B238" s="34"/>
      <c r="C238" s="34"/>
      <c r="D238" s="34"/>
      <c r="E238" s="34"/>
      <c r="F238" s="34"/>
      <c r="G238" s="34"/>
      <c r="H238" s="35"/>
    </row>
    <row r="239" spans="1:8" ht="28.8">
      <c r="A239" s="12" t="s">
        <v>22</v>
      </c>
      <c r="B239" s="12"/>
      <c r="C239" s="13" t="s">
        <v>118</v>
      </c>
      <c r="D239" s="15" t="s">
        <v>24</v>
      </c>
      <c r="E239" s="15">
        <v>5.03</v>
      </c>
      <c r="F239" s="15">
        <v>11.3</v>
      </c>
      <c r="G239" s="15">
        <v>32.380000000000003</v>
      </c>
      <c r="H239" s="15">
        <v>149.6</v>
      </c>
    </row>
    <row r="240" spans="1:8">
      <c r="A240" s="2" t="s">
        <v>91</v>
      </c>
      <c r="B240" s="2"/>
      <c r="C240" s="7" t="s">
        <v>223</v>
      </c>
      <c r="D240" s="16">
        <v>75</v>
      </c>
      <c r="E240" s="16">
        <v>10.28</v>
      </c>
      <c r="F240" s="16">
        <v>9.4499999999999993</v>
      </c>
      <c r="G240" s="16">
        <v>6.74</v>
      </c>
      <c r="H240" s="16">
        <v>155.19999999999999</v>
      </c>
    </row>
    <row r="241" spans="1:8">
      <c r="A241" s="2" t="s">
        <v>221</v>
      </c>
      <c r="B241" s="2"/>
      <c r="C241" s="7" t="s">
        <v>222</v>
      </c>
      <c r="D241" s="16">
        <v>150</v>
      </c>
      <c r="E241" s="16">
        <v>2.35</v>
      </c>
      <c r="F241" s="16">
        <v>2.89</v>
      </c>
      <c r="G241" s="16">
        <v>22.31</v>
      </c>
      <c r="H241" s="16">
        <v>126.7</v>
      </c>
    </row>
    <row r="242" spans="1:8">
      <c r="A242" s="2" t="s">
        <v>29</v>
      </c>
      <c r="B242" s="2"/>
      <c r="C242" s="7" t="s">
        <v>30</v>
      </c>
      <c r="D242" s="16">
        <v>200</v>
      </c>
      <c r="E242" s="16">
        <v>0.75</v>
      </c>
      <c r="F242" s="16"/>
      <c r="G242" s="16">
        <v>26.82</v>
      </c>
      <c r="H242" s="16">
        <v>110</v>
      </c>
    </row>
    <row r="243" spans="1:8">
      <c r="A243" s="2"/>
      <c r="B243" s="2"/>
      <c r="C243" s="7" t="s">
        <v>31</v>
      </c>
      <c r="D243" s="16" t="s">
        <v>32</v>
      </c>
      <c r="E243" s="16">
        <v>6.59</v>
      </c>
      <c r="F243" s="16">
        <v>0.98</v>
      </c>
      <c r="G243" s="16">
        <v>37.51</v>
      </c>
      <c r="H243" s="16">
        <v>187.1</v>
      </c>
    </row>
    <row r="244" spans="1:8" ht="15" thickBot="1">
      <c r="A244" s="2"/>
      <c r="B244" s="2"/>
      <c r="C244" s="7" t="s">
        <v>35</v>
      </c>
      <c r="D244" s="2"/>
      <c r="E244" s="2"/>
      <c r="F244" s="2"/>
      <c r="G244" s="2"/>
      <c r="H244" s="2">
        <f>SUM(H239:H243)</f>
        <v>728.6</v>
      </c>
    </row>
    <row r="245" spans="1:8" ht="15" thickBot="1">
      <c r="A245" s="31" t="s">
        <v>33</v>
      </c>
      <c r="B245" s="32"/>
      <c r="C245" s="32"/>
      <c r="D245" s="32"/>
      <c r="E245" s="32"/>
      <c r="F245" s="32"/>
      <c r="G245" s="32"/>
      <c r="H245" s="33"/>
    </row>
    <row r="246" spans="1:8">
      <c r="A246" s="12"/>
      <c r="B246" s="12"/>
      <c r="C246" s="13" t="s">
        <v>34</v>
      </c>
      <c r="D246" s="15">
        <v>200</v>
      </c>
      <c r="E246" s="15">
        <v>10</v>
      </c>
      <c r="F246" s="15">
        <v>6.4</v>
      </c>
      <c r="G246" s="15">
        <v>7</v>
      </c>
      <c r="H246" s="15">
        <v>136</v>
      </c>
    </row>
    <row r="247" spans="1:8">
      <c r="A247" s="2" t="s">
        <v>122</v>
      </c>
      <c r="B247" s="2"/>
      <c r="C247" s="7" t="s">
        <v>121</v>
      </c>
      <c r="D247" s="16">
        <v>50</v>
      </c>
      <c r="E247" s="16">
        <v>3</v>
      </c>
      <c r="F247" s="16">
        <v>3.5</v>
      </c>
      <c r="G247" s="16">
        <v>15</v>
      </c>
      <c r="H247" s="16">
        <v>104</v>
      </c>
    </row>
    <row r="248" spans="1:8" ht="15" thickBot="1">
      <c r="A248" s="2"/>
      <c r="B248" s="2"/>
      <c r="C248" s="7" t="s">
        <v>35</v>
      </c>
      <c r="D248" s="2"/>
      <c r="E248" s="2"/>
      <c r="F248" s="2"/>
      <c r="G248" s="2"/>
      <c r="H248" s="2">
        <f>SUM(H246:H247)</f>
        <v>240</v>
      </c>
    </row>
    <row r="249" spans="1:8" ht="15" thickBot="1">
      <c r="A249" s="31" t="s">
        <v>36</v>
      </c>
      <c r="B249" s="34"/>
      <c r="C249" s="34"/>
      <c r="D249" s="34"/>
      <c r="E249" s="34"/>
      <c r="F249" s="34"/>
      <c r="G249" s="34"/>
      <c r="H249" s="35"/>
    </row>
    <row r="250" spans="1:8">
      <c r="A250" s="2" t="s">
        <v>119</v>
      </c>
      <c r="B250" s="2"/>
      <c r="C250" s="7" t="s">
        <v>120</v>
      </c>
      <c r="D250" s="16">
        <v>200</v>
      </c>
      <c r="E250" s="16">
        <v>7</v>
      </c>
      <c r="F250" s="16">
        <v>6.8</v>
      </c>
      <c r="G250" s="16">
        <v>14.24</v>
      </c>
      <c r="H250" s="16">
        <v>320</v>
      </c>
    </row>
    <row r="251" spans="1:8">
      <c r="A251" s="2" t="s">
        <v>42</v>
      </c>
      <c r="B251" s="2"/>
      <c r="C251" s="7" t="s">
        <v>44</v>
      </c>
      <c r="D251" s="16" t="s">
        <v>43</v>
      </c>
      <c r="E251" s="16">
        <v>0.02</v>
      </c>
      <c r="F251" s="16">
        <v>5.0000000000000001E-3</v>
      </c>
      <c r="G251" s="16">
        <v>16</v>
      </c>
      <c r="H251" s="16">
        <v>65</v>
      </c>
    </row>
    <row r="252" spans="1:8">
      <c r="A252" s="2"/>
      <c r="B252" s="2"/>
      <c r="C252" s="7" t="s">
        <v>31</v>
      </c>
      <c r="D252" s="16" t="s">
        <v>32</v>
      </c>
      <c r="E252" s="16">
        <v>6.59</v>
      </c>
      <c r="F252" s="16">
        <v>0.98</v>
      </c>
      <c r="G252" s="16">
        <v>37.51</v>
      </c>
      <c r="H252" s="16">
        <v>187.1</v>
      </c>
    </row>
    <row r="253" spans="1:8">
      <c r="A253" s="2"/>
      <c r="B253" s="2"/>
      <c r="C253" s="7" t="s">
        <v>45</v>
      </c>
      <c r="D253" s="2"/>
      <c r="E253" s="2"/>
      <c r="F253" s="2"/>
      <c r="G253" s="2"/>
      <c r="H253" s="2">
        <f>SUM(H250:H252)</f>
        <v>572.1</v>
      </c>
    </row>
    <row r="254" spans="1:8">
      <c r="A254" s="2"/>
      <c r="B254" s="2"/>
      <c r="C254" s="7"/>
      <c r="D254" s="2"/>
      <c r="E254" s="2"/>
      <c r="F254" s="2"/>
      <c r="G254" s="2"/>
      <c r="H254" s="2"/>
    </row>
    <row r="255" spans="1:8">
      <c r="A255" s="17"/>
      <c r="B255" s="17"/>
      <c r="C255" s="18" t="s">
        <v>46</v>
      </c>
      <c r="D255" s="17"/>
      <c r="E255" s="17"/>
      <c r="F255" s="17"/>
      <c r="G255" s="17"/>
      <c r="H255" s="17">
        <f>SUM(H233+H237+H244+H248+H253)</f>
        <v>2375.02</v>
      </c>
    </row>
    <row r="274" spans="1:8" ht="40.200000000000003" thickBot="1">
      <c r="A274" s="8" t="s">
        <v>3</v>
      </c>
      <c r="B274" s="9"/>
      <c r="C274" s="10" t="s">
        <v>4</v>
      </c>
      <c r="D274" s="11" t="s">
        <v>5</v>
      </c>
      <c r="E274" s="11" t="s">
        <v>6</v>
      </c>
      <c r="F274" s="11" t="s">
        <v>7</v>
      </c>
      <c r="G274" s="14" t="s">
        <v>8</v>
      </c>
      <c r="H274" s="14" t="s">
        <v>9</v>
      </c>
    </row>
    <row r="275" spans="1:8" ht="18.600000000000001" thickBot="1">
      <c r="A275" s="36" t="s">
        <v>123</v>
      </c>
      <c r="B275" s="37"/>
      <c r="C275" s="37"/>
      <c r="D275" s="37"/>
      <c r="E275" s="37"/>
      <c r="F275" s="37"/>
      <c r="G275" s="37"/>
      <c r="H275" s="38"/>
    </row>
    <row r="276" spans="1:8" ht="15" thickBot="1">
      <c r="A276" s="31" t="s">
        <v>18</v>
      </c>
      <c r="B276" s="32"/>
      <c r="C276" s="32"/>
      <c r="D276" s="32"/>
      <c r="E276" s="32"/>
      <c r="F276" s="32"/>
      <c r="G276" s="32"/>
      <c r="H276" s="33"/>
    </row>
    <row r="277" spans="1:8">
      <c r="A277" s="12" t="s">
        <v>10</v>
      </c>
      <c r="B277" s="12"/>
      <c r="C277" s="13" t="s">
        <v>105</v>
      </c>
      <c r="D277" s="15" t="s">
        <v>12</v>
      </c>
      <c r="E277" s="15">
        <v>6.82</v>
      </c>
      <c r="F277" s="15">
        <v>6.73</v>
      </c>
      <c r="G277" s="15">
        <v>34.08</v>
      </c>
      <c r="H277" s="15">
        <v>224</v>
      </c>
    </row>
    <row r="278" spans="1:8">
      <c r="A278" s="2" t="s">
        <v>42</v>
      </c>
      <c r="B278" s="2"/>
      <c r="C278" s="7" t="s">
        <v>50</v>
      </c>
      <c r="D278" s="16">
        <v>200</v>
      </c>
      <c r="E278" s="16">
        <v>4.16</v>
      </c>
      <c r="F278" s="16">
        <v>4.72</v>
      </c>
      <c r="G278" s="16">
        <v>22</v>
      </c>
      <c r="H278" s="16">
        <v>147</v>
      </c>
    </row>
    <row r="279" spans="1:8">
      <c r="A279" s="3" t="s">
        <v>15</v>
      </c>
      <c r="B279" s="2"/>
      <c r="C279" s="7" t="s">
        <v>16</v>
      </c>
      <c r="D279" s="16" t="s">
        <v>212</v>
      </c>
      <c r="E279" s="16">
        <v>6.43</v>
      </c>
      <c r="F279" s="16">
        <v>11.36</v>
      </c>
      <c r="G279" s="16">
        <v>26.17</v>
      </c>
      <c r="H279" s="16">
        <v>232.65</v>
      </c>
    </row>
    <row r="280" spans="1:8" ht="15" thickBot="1">
      <c r="A280" s="2"/>
      <c r="B280" s="2"/>
      <c r="C280" s="7" t="s">
        <v>17</v>
      </c>
      <c r="D280" s="2"/>
      <c r="E280" s="2"/>
      <c r="F280" s="2"/>
      <c r="G280" s="2"/>
      <c r="H280" s="2">
        <f>SUM(H277:H279)</f>
        <v>603.65</v>
      </c>
    </row>
    <row r="281" spans="1:8" ht="15" thickBot="1">
      <c r="A281" s="39" t="s">
        <v>19</v>
      </c>
      <c r="B281" s="34"/>
      <c r="C281" s="34"/>
      <c r="D281" s="34"/>
      <c r="E281" s="34"/>
      <c r="F281" s="34"/>
      <c r="G281" s="34"/>
      <c r="H281" s="35"/>
    </row>
    <row r="282" spans="1:8">
      <c r="A282" s="12"/>
      <c r="B282" s="12"/>
      <c r="C282" s="13" t="s">
        <v>51</v>
      </c>
      <c r="D282" s="15">
        <v>200</v>
      </c>
      <c r="E282" s="15">
        <v>1</v>
      </c>
      <c r="F282" s="15">
        <v>0.2</v>
      </c>
      <c r="G282" s="15">
        <v>20.2</v>
      </c>
      <c r="H282" s="15">
        <v>92</v>
      </c>
    </row>
    <row r="283" spans="1:8">
      <c r="A283" s="12"/>
      <c r="B283" s="12"/>
      <c r="C283" s="13" t="s">
        <v>20</v>
      </c>
      <c r="D283" s="15">
        <v>200</v>
      </c>
      <c r="E283" s="15">
        <v>0.86</v>
      </c>
      <c r="F283" s="15">
        <v>0.86</v>
      </c>
      <c r="G283" s="15">
        <v>21</v>
      </c>
      <c r="H283" s="15">
        <v>101</v>
      </c>
    </row>
    <row r="284" spans="1:8" ht="15" thickBot="1">
      <c r="A284" s="2"/>
      <c r="B284" s="2"/>
      <c r="C284" s="7" t="s">
        <v>35</v>
      </c>
      <c r="D284" s="2"/>
      <c r="E284" s="2"/>
      <c r="F284" s="2"/>
      <c r="G284" s="2"/>
      <c r="H284" s="2">
        <f>SUM(H282:H283)</f>
        <v>193</v>
      </c>
    </row>
    <row r="285" spans="1:8" ht="15" thickBot="1">
      <c r="A285" s="31" t="s">
        <v>21</v>
      </c>
      <c r="B285" s="34"/>
      <c r="C285" s="34"/>
      <c r="D285" s="34"/>
      <c r="E285" s="34"/>
      <c r="F285" s="34"/>
      <c r="G285" s="34"/>
      <c r="H285" s="35"/>
    </row>
    <row r="286" spans="1:8">
      <c r="A286" s="19" t="s">
        <v>124</v>
      </c>
      <c r="B286" s="12"/>
      <c r="C286" s="13" t="s">
        <v>209</v>
      </c>
      <c r="D286" s="15" t="s">
        <v>210</v>
      </c>
      <c r="E286" s="15">
        <v>3.45</v>
      </c>
      <c r="F286" s="15">
        <v>4.22</v>
      </c>
      <c r="G286" s="15">
        <v>11.02</v>
      </c>
      <c r="H286" s="15">
        <v>77.25</v>
      </c>
    </row>
    <row r="287" spans="1:8">
      <c r="A287" s="2" t="s">
        <v>112</v>
      </c>
      <c r="B287" s="2"/>
      <c r="C287" s="7" t="s">
        <v>224</v>
      </c>
      <c r="D287" s="16" t="s">
        <v>39</v>
      </c>
      <c r="E287" s="16">
        <v>12.6</v>
      </c>
      <c r="F287" s="16">
        <v>15.6</v>
      </c>
      <c r="G287" s="16">
        <v>2.5</v>
      </c>
      <c r="H287" s="16">
        <v>201</v>
      </c>
    </row>
    <row r="288" spans="1:8">
      <c r="A288" s="2" t="s">
        <v>54</v>
      </c>
      <c r="B288" s="2"/>
      <c r="C288" s="7" t="s">
        <v>53</v>
      </c>
      <c r="D288" s="16">
        <v>150</v>
      </c>
      <c r="E288" s="16">
        <v>4.08</v>
      </c>
      <c r="F288" s="16">
        <v>7.5</v>
      </c>
      <c r="G288" s="16">
        <v>8.6</v>
      </c>
      <c r="H288" s="16">
        <v>121.5</v>
      </c>
    </row>
    <row r="289" spans="1:8">
      <c r="A289" s="2" t="s">
        <v>126</v>
      </c>
      <c r="B289" s="2"/>
      <c r="C289" s="7" t="s">
        <v>125</v>
      </c>
      <c r="D289" s="16">
        <v>200</v>
      </c>
      <c r="E289" s="16">
        <v>2.04</v>
      </c>
      <c r="F289" s="16">
        <v>1.57</v>
      </c>
      <c r="G289" s="16">
        <v>10.33</v>
      </c>
      <c r="H289" s="16">
        <v>63.62</v>
      </c>
    </row>
    <row r="290" spans="1:8">
      <c r="A290" s="2"/>
      <c r="B290" s="2"/>
      <c r="C290" s="7" t="s">
        <v>31</v>
      </c>
      <c r="D290" s="16" t="s">
        <v>32</v>
      </c>
      <c r="E290" s="16">
        <v>6.59</v>
      </c>
      <c r="F290" s="16">
        <v>0.98</v>
      </c>
      <c r="G290" s="16">
        <v>37.51</v>
      </c>
      <c r="H290" s="16">
        <v>187.1</v>
      </c>
    </row>
    <row r="291" spans="1:8" ht="15" thickBot="1">
      <c r="A291" s="2"/>
      <c r="B291" s="2"/>
      <c r="C291" s="7" t="s">
        <v>35</v>
      </c>
      <c r="D291" s="2"/>
      <c r="E291" s="2"/>
      <c r="F291" s="2"/>
      <c r="G291" s="2"/>
      <c r="H291" s="2">
        <f>SUM(H286:H290)</f>
        <v>650.47</v>
      </c>
    </row>
    <row r="292" spans="1:8" ht="15" thickBot="1">
      <c r="A292" s="31" t="s">
        <v>33</v>
      </c>
      <c r="B292" s="32"/>
      <c r="C292" s="32"/>
      <c r="D292" s="32"/>
      <c r="E292" s="32"/>
      <c r="F292" s="32"/>
      <c r="G292" s="32"/>
      <c r="H292" s="33"/>
    </row>
    <row r="293" spans="1:8">
      <c r="A293" s="12"/>
      <c r="B293" s="12"/>
      <c r="C293" s="13" t="s">
        <v>57</v>
      </c>
      <c r="D293" s="15">
        <v>200</v>
      </c>
      <c r="E293" s="15">
        <v>6.6</v>
      </c>
      <c r="F293" s="15">
        <v>6.4</v>
      </c>
      <c r="G293" s="15">
        <v>9.4</v>
      </c>
      <c r="H293" s="15">
        <v>148.6</v>
      </c>
    </row>
    <row r="294" spans="1:8" ht="28.8">
      <c r="A294" s="2" t="s">
        <v>58</v>
      </c>
      <c r="B294" s="2"/>
      <c r="C294" s="7" t="s">
        <v>59</v>
      </c>
      <c r="D294" s="16" t="s">
        <v>60</v>
      </c>
      <c r="E294" s="16">
        <v>23.3</v>
      </c>
      <c r="F294" s="16">
        <v>15</v>
      </c>
      <c r="G294" s="16">
        <v>32</v>
      </c>
      <c r="H294" s="16">
        <v>355.8</v>
      </c>
    </row>
    <row r="295" spans="1:8">
      <c r="A295" s="2"/>
      <c r="B295" s="2"/>
      <c r="C295" s="7" t="s">
        <v>61</v>
      </c>
      <c r="D295" s="16">
        <v>30</v>
      </c>
      <c r="E295" s="16">
        <v>3.16</v>
      </c>
      <c r="F295" s="16">
        <v>0.4</v>
      </c>
      <c r="G295" s="16">
        <v>19.32</v>
      </c>
      <c r="H295" s="16">
        <v>94</v>
      </c>
    </row>
    <row r="296" spans="1:8" ht="15" thickBot="1">
      <c r="A296" s="2"/>
      <c r="B296" s="2"/>
      <c r="C296" s="7" t="s">
        <v>35</v>
      </c>
      <c r="D296" s="2"/>
      <c r="E296" s="2"/>
      <c r="F296" s="2"/>
      <c r="G296" s="2"/>
      <c r="H296" s="2">
        <f>SUM(H293:H295)</f>
        <v>598.4</v>
      </c>
    </row>
    <row r="297" spans="1:8" ht="15" thickBot="1">
      <c r="A297" s="31" t="s">
        <v>36</v>
      </c>
      <c r="B297" s="34"/>
      <c r="C297" s="34"/>
      <c r="D297" s="34"/>
      <c r="E297" s="34"/>
      <c r="F297" s="34"/>
      <c r="G297" s="34"/>
      <c r="H297" s="35"/>
    </row>
    <row r="298" spans="1:8">
      <c r="A298" s="12" t="s">
        <v>216</v>
      </c>
      <c r="B298" s="12"/>
      <c r="C298" s="13" t="s">
        <v>215</v>
      </c>
      <c r="D298" s="15">
        <v>75</v>
      </c>
      <c r="E298" s="15">
        <v>2.4</v>
      </c>
      <c r="F298" s="15">
        <v>7.6</v>
      </c>
      <c r="G298" s="15">
        <v>13</v>
      </c>
      <c r="H298" s="15">
        <v>129</v>
      </c>
    </row>
    <row r="299" spans="1:8">
      <c r="A299" s="2" t="s">
        <v>101</v>
      </c>
      <c r="B299" s="2"/>
      <c r="C299" s="7" t="s">
        <v>127</v>
      </c>
      <c r="D299" s="16">
        <v>75</v>
      </c>
      <c r="E299" s="16">
        <v>12.4</v>
      </c>
      <c r="F299" s="16">
        <v>5.5</v>
      </c>
      <c r="G299" s="16">
        <v>5.4</v>
      </c>
      <c r="H299" s="16">
        <v>120.8</v>
      </c>
    </row>
    <row r="300" spans="1:8">
      <c r="A300" s="2" t="s">
        <v>10</v>
      </c>
      <c r="B300" s="2"/>
      <c r="C300" s="7" t="s">
        <v>93</v>
      </c>
      <c r="D300" s="16">
        <v>150</v>
      </c>
      <c r="E300" s="16">
        <v>4</v>
      </c>
      <c r="F300" s="16">
        <v>4</v>
      </c>
      <c r="G300" s="16">
        <v>24.7</v>
      </c>
      <c r="H300" s="16">
        <v>156.19999999999999</v>
      </c>
    </row>
    <row r="301" spans="1:8">
      <c r="A301" s="2" t="s">
        <v>67</v>
      </c>
      <c r="B301" s="2"/>
      <c r="C301" s="7" t="s">
        <v>68</v>
      </c>
      <c r="D301" s="16">
        <v>200</v>
      </c>
      <c r="E301" s="16">
        <v>0.05</v>
      </c>
      <c r="F301" s="16">
        <v>0.01</v>
      </c>
      <c r="G301" s="16">
        <v>15</v>
      </c>
      <c r="H301" s="16">
        <v>60</v>
      </c>
    </row>
    <row r="302" spans="1:8">
      <c r="A302" s="2"/>
      <c r="B302" s="2"/>
      <c r="C302" s="7" t="s">
        <v>31</v>
      </c>
      <c r="D302" s="16" t="s">
        <v>32</v>
      </c>
      <c r="E302" s="16">
        <v>6.59</v>
      </c>
      <c r="F302" s="16">
        <v>0.98</v>
      </c>
      <c r="G302" s="16">
        <v>37.51</v>
      </c>
      <c r="H302" s="16">
        <v>187.1</v>
      </c>
    </row>
    <row r="303" spans="1:8">
      <c r="A303" s="2"/>
      <c r="B303" s="2"/>
      <c r="C303" s="7" t="s">
        <v>45</v>
      </c>
      <c r="D303" s="2"/>
      <c r="E303" s="2"/>
      <c r="F303" s="2"/>
      <c r="G303" s="2"/>
      <c r="H303" s="2">
        <f>SUM(H298:H302)</f>
        <v>653.1</v>
      </c>
    </row>
    <row r="304" spans="1:8">
      <c r="A304" s="2"/>
      <c r="B304" s="2"/>
      <c r="C304" s="7"/>
      <c r="D304" s="2"/>
      <c r="E304" s="2"/>
      <c r="F304" s="2"/>
      <c r="G304" s="2"/>
      <c r="H304" s="2"/>
    </row>
    <row r="305" spans="1:8">
      <c r="A305" s="17"/>
      <c r="B305" s="17"/>
      <c r="C305" s="18" t="s">
        <v>46</v>
      </c>
      <c r="D305" s="17"/>
      <c r="E305" s="17"/>
      <c r="F305" s="17"/>
      <c r="G305" s="17"/>
      <c r="H305" s="17">
        <f>SUM(H280+H284+H291+H296+H303)</f>
        <v>2698.62</v>
      </c>
    </row>
    <row r="321" spans="1:8" ht="40.200000000000003" thickBot="1">
      <c r="A321" s="8" t="s">
        <v>3</v>
      </c>
      <c r="B321" s="9"/>
      <c r="C321" s="10" t="s">
        <v>4</v>
      </c>
      <c r="D321" s="11" t="s">
        <v>5</v>
      </c>
      <c r="E321" s="11" t="s">
        <v>6</v>
      </c>
      <c r="F321" s="11" t="s">
        <v>7</v>
      </c>
      <c r="G321" s="14" t="s">
        <v>8</v>
      </c>
      <c r="H321" s="14" t="s">
        <v>9</v>
      </c>
    </row>
    <row r="322" spans="1:8" ht="18.600000000000001" thickBot="1">
      <c r="A322" s="36" t="s">
        <v>128</v>
      </c>
      <c r="B322" s="37"/>
      <c r="C322" s="37"/>
      <c r="D322" s="37"/>
      <c r="E322" s="37"/>
      <c r="F322" s="37"/>
      <c r="G322" s="37"/>
      <c r="H322" s="38"/>
    </row>
    <row r="323" spans="1:8" ht="15" thickBot="1">
      <c r="A323" s="31" t="s">
        <v>18</v>
      </c>
      <c r="B323" s="32"/>
      <c r="C323" s="32"/>
      <c r="D323" s="32"/>
      <c r="E323" s="32"/>
      <c r="F323" s="32"/>
      <c r="G323" s="32"/>
      <c r="H323" s="33"/>
    </row>
    <row r="324" spans="1:8" ht="28.8">
      <c r="A324" s="12" t="s">
        <v>72</v>
      </c>
      <c r="B324" s="12"/>
      <c r="C324" s="13" t="s">
        <v>73</v>
      </c>
      <c r="D324" s="15" t="s">
        <v>74</v>
      </c>
      <c r="E324" s="15">
        <v>12.39</v>
      </c>
      <c r="F324" s="15">
        <v>12.54</v>
      </c>
      <c r="G324" s="15">
        <v>4.3600000000000003</v>
      </c>
      <c r="H324" s="15">
        <v>180</v>
      </c>
    </row>
    <row r="325" spans="1:8">
      <c r="A325" s="2" t="s">
        <v>13</v>
      </c>
      <c r="B325" s="2"/>
      <c r="C325" s="7" t="s">
        <v>14</v>
      </c>
      <c r="D325" s="16">
        <v>200</v>
      </c>
      <c r="E325" s="16">
        <v>5.32</v>
      </c>
      <c r="F325" s="16">
        <v>5.59</v>
      </c>
      <c r="G325" s="16">
        <v>28.27</v>
      </c>
      <c r="H325" s="16">
        <v>184.67</v>
      </c>
    </row>
    <row r="326" spans="1:8">
      <c r="A326" s="3" t="s">
        <v>15</v>
      </c>
      <c r="B326" s="2"/>
      <c r="C326" s="7" t="s">
        <v>75</v>
      </c>
      <c r="D326" s="16" t="s">
        <v>199</v>
      </c>
      <c r="E326" s="16">
        <v>6.43</v>
      </c>
      <c r="F326" s="16">
        <v>11.36</v>
      </c>
      <c r="G326" s="16">
        <v>26.17</v>
      </c>
      <c r="H326" s="16">
        <v>232.65</v>
      </c>
    </row>
    <row r="327" spans="1:8" ht="15" thickBot="1">
      <c r="A327" s="2"/>
      <c r="B327" s="2"/>
      <c r="C327" s="7" t="s">
        <v>17</v>
      </c>
      <c r="D327" s="2"/>
      <c r="E327" s="2"/>
      <c r="F327" s="2"/>
      <c r="G327" s="2"/>
      <c r="H327" s="2">
        <f>SUM(H324:H326)</f>
        <v>597.31999999999994</v>
      </c>
    </row>
    <row r="328" spans="1:8" ht="15" thickBot="1">
      <c r="A328" s="39" t="s">
        <v>19</v>
      </c>
      <c r="B328" s="34"/>
      <c r="C328" s="34"/>
      <c r="D328" s="34"/>
      <c r="E328" s="34"/>
      <c r="F328" s="34"/>
      <c r="G328" s="34"/>
      <c r="H328" s="35"/>
    </row>
    <row r="329" spans="1:8">
      <c r="A329" s="12"/>
      <c r="B329" s="12"/>
      <c r="C329" s="13" t="s">
        <v>20</v>
      </c>
      <c r="D329" s="15">
        <v>200</v>
      </c>
      <c r="E329" s="15">
        <v>0.86</v>
      </c>
      <c r="F329" s="15">
        <v>0.86</v>
      </c>
      <c r="G329" s="15">
        <v>21</v>
      </c>
      <c r="H329" s="15">
        <v>101</v>
      </c>
    </row>
    <row r="330" spans="1:8">
      <c r="A330" s="12"/>
      <c r="B330" s="12"/>
      <c r="C330" s="13" t="s">
        <v>51</v>
      </c>
      <c r="D330" s="15">
        <v>200</v>
      </c>
      <c r="E330" s="15">
        <v>1</v>
      </c>
      <c r="F330" s="15">
        <v>0.2</v>
      </c>
      <c r="G330" s="15">
        <v>20.2</v>
      </c>
      <c r="H330" s="15">
        <v>92</v>
      </c>
    </row>
    <row r="331" spans="1:8" ht="15" thickBot="1">
      <c r="A331" s="2"/>
      <c r="B331" s="2"/>
      <c r="C331" s="7" t="s">
        <v>35</v>
      </c>
      <c r="D331" s="2"/>
      <c r="E331" s="2"/>
      <c r="F331" s="2"/>
      <c r="G331" s="2"/>
      <c r="H331" s="2">
        <f>SUM(H329:H330)</f>
        <v>193</v>
      </c>
    </row>
    <row r="332" spans="1:8" ht="15" thickBot="1">
      <c r="A332" s="31" t="s">
        <v>21</v>
      </c>
      <c r="B332" s="34"/>
      <c r="C332" s="34"/>
      <c r="D332" s="34"/>
      <c r="E332" s="34"/>
      <c r="F332" s="34"/>
      <c r="G332" s="34"/>
      <c r="H332" s="35"/>
    </row>
    <row r="333" spans="1:8">
      <c r="A333" s="19" t="s">
        <v>112</v>
      </c>
      <c r="B333" s="12"/>
      <c r="C333" s="13" t="s">
        <v>225</v>
      </c>
      <c r="D333" s="15" t="s">
        <v>226</v>
      </c>
      <c r="E333" s="15">
        <v>3</v>
      </c>
      <c r="F333" s="15">
        <v>3.65</v>
      </c>
      <c r="G333" s="15">
        <v>3.31</v>
      </c>
      <c r="H333" s="15">
        <v>58.08</v>
      </c>
    </row>
    <row r="334" spans="1:8">
      <c r="A334" s="2" t="s">
        <v>135</v>
      </c>
      <c r="B334" s="2"/>
      <c r="C334" s="7" t="s">
        <v>136</v>
      </c>
      <c r="D334" s="16">
        <v>75</v>
      </c>
      <c r="E334" s="16">
        <v>7.5</v>
      </c>
      <c r="F334" s="16">
        <v>10.4</v>
      </c>
      <c r="G334" s="16">
        <v>3.8</v>
      </c>
      <c r="H334" s="16">
        <v>139</v>
      </c>
    </row>
    <row r="335" spans="1:8">
      <c r="A335" s="2" t="s">
        <v>82</v>
      </c>
      <c r="B335" s="2"/>
      <c r="C335" s="7" t="s">
        <v>83</v>
      </c>
      <c r="D335" s="16">
        <v>150</v>
      </c>
      <c r="E335" s="16">
        <v>5.32</v>
      </c>
      <c r="F335" s="16">
        <v>4.0999999999999996</v>
      </c>
      <c r="G335" s="16">
        <v>32.75</v>
      </c>
      <c r="H335" s="16">
        <v>189</v>
      </c>
    </row>
    <row r="336" spans="1:8">
      <c r="A336" s="2" t="s">
        <v>55</v>
      </c>
      <c r="B336" s="2"/>
      <c r="C336" s="7" t="s">
        <v>56</v>
      </c>
      <c r="D336" s="16">
        <v>200</v>
      </c>
      <c r="E336" s="16">
        <v>0.75</v>
      </c>
      <c r="F336" s="16"/>
      <c r="G336" s="16">
        <v>26.82</v>
      </c>
      <c r="H336" s="16">
        <v>110</v>
      </c>
    </row>
    <row r="337" spans="1:8">
      <c r="A337" s="2"/>
      <c r="B337" s="2"/>
      <c r="C337" s="7" t="s">
        <v>31</v>
      </c>
      <c r="D337" s="16" t="s">
        <v>32</v>
      </c>
      <c r="E337" s="16">
        <v>6.59</v>
      </c>
      <c r="F337" s="16">
        <v>0.98</v>
      </c>
      <c r="G337" s="16">
        <v>37.51</v>
      </c>
      <c r="H337" s="16">
        <v>187.1</v>
      </c>
    </row>
    <row r="338" spans="1:8" ht="15" thickBot="1">
      <c r="A338" s="2"/>
      <c r="B338" s="2"/>
      <c r="C338" s="7" t="s">
        <v>35</v>
      </c>
      <c r="D338" s="2"/>
      <c r="E338" s="2"/>
      <c r="F338" s="2"/>
      <c r="G338" s="2"/>
      <c r="H338" s="2">
        <f>SUM(H333:H337)</f>
        <v>683.18</v>
      </c>
    </row>
    <row r="339" spans="1:8" ht="15" thickBot="1">
      <c r="A339" s="31" t="s">
        <v>33</v>
      </c>
      <c r="B339" s="32"/>
      <c r="C339" s="32"/>
      <c r="D339" s="32"/>
      <c r="E339" s="32"/>
      <c r="F339" s="32"/>
      <c r="G339" s="32"/>
      <c r="H339" s="33"/>
    </row>
    <row r="340" spans="1:8">
      <c r="A340" s="12"/>
      <c r="B340" s="12"/>
      <c r="C340" s="13" t="s">
        <v>34</v>
      </c>
      <c r="D340" s="15">
        <v>200</v>
      </c>
      <c r="E340" s="15">
        <v>10</v>
      </c>
      <c r="F340" s="15">
        <v>6.4</v>
      </c>
      <c r="G340" s="15">
        <v>7</v>
      </c>
      <c r="H340" s="15">
        <v>136</v>
      </c>
    </row>
    <row r="341" spans="1:8">
      <c r="A341" s="2" t="s">
        <v>133</v>
      </c>
      <c r="B341" s="2"/>
      <c r="C341" s="7" t="s">
        <v>134</v>
      </c>
      <c r="D341" s="16">
        <v>50</v>
      </c>
      <c r="E341" s="16">
        <v>6.89</v>
      </c>
      <c r="F341" s="16">
        <v>4.67</v>
      </c>
      <c r="G341" s="16">
        <v>53.65</v>
      </c>
      <c r="H341" s="16">
        <v>284.14999999999998</v>
      </c>
    </row>
    <row r="342" spans="1:8" ht="15" thickBot="1">
      <c r="A342" s="2"/>
      <c r="B342" s="2"/>
      <c r="C342" s="7" t="s">
        <v>35</v>
      </c>
      <c r="D342" s="2"/>
      <c r="E342" s="2"/>
      <c r="F342" s="2"/>
      <c r="G342" s="2"/>
      <c r="H342" s="2">
        <f>SUM(H340:H341)</f>
        <v>420.15</v>
      </c>
    </row>
    <row r="343" spans="1:8" ht="15" thickBot="1">
      <c r="A343" s="31" t="s">
        <v>36</v>
      </c>
      <c r="B343" s="34"/>
      <c r="C343" s="34"/>
      <c r="D343" s="34"/>
      <c r="E343" s="34"/>
      <c r="F343" s="34"/>
      <c r="G343" s="34"/>
      <c r="H343" s="35"/>
    </row>
    <row r="344" spans="1:8">
      <c r="A344" s="12" t="s">
        <v>89</v>
      </c>
      <c r="B344" s="12"/>
      <c r="C344" s="13" t="s">
        <v>90</v>
      </c>
      <c r="D344" s="15">
        <v>75</v>
      </c>
      <c r="E344" s="15">
        <v>0.75</v>
      </c>
      <c r="F344" s="15">
        <v>3.75</v>
      </c>
      <c r="G344" s="15">
        <v>7.65</v>
      </c>
      <c r="H344" s="15">
        <v>67.349999999999994</v>
      </c>
    </row>
    <row r="345" spans="1:8">
      <c r="A345" t="s">
        <v>131</v>
      </c>
      <c r="C345" s="25" t="s">
        <v>132</v>
      </c>
      <c r="D345" s="29" t="s">
        <v>81</v>
      </c>
      <c r="E345" s="28">
        <v>14.04</v>
      </c>
      <c r="F345" s="28">
        <v>12.42</v>
      </c>
      <c r="G345" s="28">
        <v>3.08</v>
      </c>
      <c r="H345" s="28">
        <v>180</v>
      </c>
    </row>
    <row r="346" spans="1:8">
      <c r="A346" s="2" t="s">
        <v>219</v>
      </c>
      <c r="B346" s="2"/>
      <c r="C346" s="7" t="s">
        <v>220</v>
      </c>
      <c r="D346" s="16">
        <v>150</v>
      </c>
      <c r="E346" s="16">
        <v>0</v>
      </c>
      <c r="F346" s="16">
        <v>15</v>
      </c>
      <c r="G346" s="16">
        <v>15</v>
      </c>
      <c r="H346" s="16">
        <v>195</v>
      </c>
    </row>
    <row r="347" spans="1:8">
      <c r="A347" s="2" t="s">
        <v>42</v>
      </c>
      <c r="B347" s="2"/>
      <c r="C347" s="7" t="s">
        <v>44</v>
      </c>
      <c r="D347" s="16" t="s">
        <v>43</v>
      </c>
      <c r="E347" s="16">
        <v>0.02</v>
      </c>
      <c r="F347" s="16">
        <v>5.0000000000000001E-3</v>
      </c>
      <c r="G347" s="16">
        <v>16</v>
      </c>
      <c r="H347" s="16">
        <v>65</v>
      </c>
    </row>
    <row r="348" spans="1:8">
      <c r="A348" s="2"/>
      <c r="B348" s="2"/>
      <c r="C348" s="7" t="s">
        <v>31</v>
      </c>
      <c r="D348" s="16" t="s">
        <v>32</v>
      </c>
      <c r="E348" s="16">
        <v>6.59</v>
      </c>
      <c r="F348" s="16">
        <v>0.98</v>
      </c>
      <c r="G348" s="16">
        <v>37.51</v>
      </c>
      <c r="H348" s="16">
        <v>187.1</v>
      </c>
    </row>
    <row r="349" spans="1:8">
      <c r="A349" s="2"/>
      <c r="B349" s="2"/>
      <c r="C349" s="7" t="s">
        <v>45</v>
      </c>
      <c r="D349" s="2"/>
      <c r="E349" s="2"/>
      <c r="F349" s="2"/>
      <c r="G349" s="2"/>
      <c r="H349" s="2">
        <f>SUM(H344:H348)</f>
        <v>694.45</v>
      </c>
    </row>
    <row r="350" spans="1:8">
      <c r="A350" s="2"/>
      <c r="B350" s="2"/>
      <c r="C350" s="7"/>
      <c r="D350" s="2"/>
      <c r="E350" s="2"/>
      <c r="F350" s="2"/>
      <c r="G350" s="2"/>
      <c r="H350" s="2"/>
    </row>
    <row r="351" spans="1:8">
      <c r="A351" s="17"/>
      <c r="B351" s="17"/>
      <c r="C351" s="18" t="s">
        <v>46</v>
      </c>
      <c r="D351" s="17"/>
      <c r="E351" s="17"/>
      <c r="F351" s="17"/>
      <c r="G351" s="17"/>
      <c r="H351" s="17">
        <f>SUM(H327+H331+H338+H342+H349)</f>
        <v>2588.1000000000004</v>
      </c>
    </row>
    <row r="370" spans="1:8" ht="40.200000000000003" thickBot="1">
      <c r="A370" s="8" t="s">
        <v>3</v>
      </c>
      <c r="B370" s="9"/>
      <c r="C370" s="10" t="s">
        <v>4</v>
      </c>
      <c r="D370" s="11" t="s">
        <v>5</v>
      </c>
      <c r="E370" s="11" t="s">
        <v>6</v>
      </c>
      <c r="F370" s="11" t="s">
        <v>7</v>
      </c>
      <c r="G370" s="14" t="s">
        <v>8</v>
      </c>
      <c r="H370" s="14" t="s">
        <v>9</v>
      </c>
    </row>
    <row r="371" spans="1:8" ht="18.600000000000001" thickBot="1">
      <c r="A371" s="36" t="s">
        <v>137</v>
      </c>
      <c r="B371" s="37"/>
      <c r="C371" s="37"/>
      <c r="D371" s="37"/>
      <c r="E371" s="37"/>
      <c r="F371" s="37"/>
      <c r="G371" s="37"/>
      <c r="H371" s="38"/>
    </row>
    <row r="372" spans="1:8" ht="15" thickBot="1">
      <c r="A372" s="31" t="s">
        <v>18</v>
      </c>
      <c r="B372" s="32"/>
      <c r="C372" s="32"/>
      <c r="D372" s="32"/>
      <c r="E372" s="32"/>
      <c r="F372" s="32"/>
      <c r="G372" s="32"/>
      <c r="H372" s="33"/>
    </row>
    <row r="373" spans="1:8">
      <c r="A373" s="12" t="s">
        <v>10</v>
      </c>
      <c r="B373" s="12"/>
      <c r="C373" s="13" t="s">
        <v>138</v>
      </c>
      <c r="D373" s="15" t="s">
        <v>12</v>
      </c>
      <c r="E373" s="15">
        <v>6.82</v>
      </c>
      <c r="F373" s="15">
        <v>6.73</v>
      </c>
      <c r="G373" s="15">
        <v>34.08</v>
      </c>
      <c r="H373" s="15">
        <v>224</v>
      </c>
    </row>
    <row r="374" spans="1:8">
      <c r="A374" s="2" t="s">
        <v>42</v>
      </c>
      <c r="B374" s="2"/>
      <c r="C374" s="7" t="s">
        <v>50</v>
      </c>
      <c r="D374" s="16">
        <v>200</v>
      </c>
      <c r="E374" s="16">
        <v>4.16</v>
      </c>
      <c r="F374" s="16">
        <v>4.72</v>
      </c>
      <c r="G374" s="16">
        <v>22</v>
      </c>
      <c r="H374" s="16">
        <v>147</v>
      </c>
    </row>
    <row r="375" spans="1:8">
      <c r="A375" s="3"/>
      <c r="B375" s="2"/>
      <c r="C375" s="7" t="s">
        <v>96</v>
      </c>
      <c r="D375" s="16" t="s">
        <v>97</v>
      </c>
      <c r="E375" s="16">
        <v>5.13</v>
      </c>
      <c r="F375" s="16">
        <v>4.66</v>
      </c>
      <c r="G375" s="16">
        <v>0.28000000000000003</v>
      </c>
      <c r="H375" s="16">
        <v>63.5</v>
      </c>
    </row>
    <row r="376" spans="1:8">
      <c r="A376" s="3"/>
      <c r="B376" s="2"/>
      <c r="C376" s="7" t="s">
        <v>98</v>
      </c>
      <c r="D376" s="16">
        <v>50</v>
      </c>
      <c r="E376" s="16">
        <v>3.95</v>
      </c>
      <c r="F376" s="16">
        <v>0.5</v>
      </c>
      <c r="G376" s="16">
        <v>24.15</v>
      </c>
      <c r="H376" s="16">
        <v>117.5</v>
      </c>
    </row>
    <row r="377" spans="1:8" ht="15" thickBot="1">
      <c r="A377" s="2"/>
      <c r="B377" s="2"/>
      <c r="C377" s="7" t="s">
        <v>17</v>
      </c>
      <c r="D377" s="2"/>
      <c r="E377" s="2"/>
      <c r="F377" s="2"/>
      <c r="G377" s="2"/>
      <c r="H377" s="2">
        <f>SUM(H373:H376)</f>
        <v>552</v>
      </c>
    </row>
    <row r="378" spans="1:8" ht="15" thickBot="1">
      <c r="A378" s="39" t="s">
        <v>19</v>
      </c>
      <c r="B378" s="34"/>
      <c r="C378" s="34"/>
      <c r="D378" s="34"/>
      <c r="E378" s="34"/>
      <c r="F378" s="34"/>
      <c r="G378" s="34"/>
      <c r="H378" s="35"/>
    </row>
    <row r="379" spans="1:8">
      <c r="A379" s="12"/>
      <c r="B379" s="12"/>
      <c r="C379" s="13" t="s">
        <v>51</v>
      </c>
      <c r="D379" s="15">
        <v>200</v>
      </c>
      <c r="E379" s="15">
        <v>1</v>
      </c>
      <c r="F379" s="15">
        <v>0.2</v>
      </c>
      <c r="G379" s="15">
        <v>20.2</v>
      </c>
      <c r="H379" s="15">
        <v>92</v>
      </c>
    </row>
    <row r="380" spans="1:8">
      <c r="A380" s="12"/>
      <c r="B380" s="12"/>
      <c r="C380" s="13" t="s">
        <v>20</v>
      </c>
      <c r="D380" s="15">
        <v>200</v>
      </c>
      <c r="E380" s="15">
        <v>0.86</v>
      </c>
      <c r="F380" s="15">
        <v>0.86</v>
      </c>
      <c r="G380" s="15">
        <v>21</v>
      </c>
      <c r="H380" s="15">
        <v>101</v>
      </c>
    </row>
    <row r="381" spans="1:8" ht="15" thickBot="1">
      <c r="A381" s="2"/>
      <c r="B381" s="2"/>
      <c r="C381" s="7" t="s">
        <v>35</v>
      </c>
      <c r="D381" s="2"/>
      <c r="E381" s="2"/>
      <c r="F381" s="2"/>
      <c r="G381" s="2"/>
      <c r="H381" s="2">
        <f>SUM(H379:H380)</f>
        <v>193</v>
      </c>
    </row>
    <row r="382" spans="1:8" ht="15" thickBot="1">
      <c r="A382" s="31" t="s">
        <v>21</v>
      </c>
      <c r="B382" s="34"/>
      <c r="C382" s="34"/>
      <c r="D382" s="34"/>
      <c r="E382" s="34"/>
      <c r="F382" s="34"/>
      <c r="G382" s="34"/>
      <c r="H382" s="35"/>
    </row>
    <row r="383" spans="1:8">
      <c r="A383" s="19" t="s">
        <v>139</v>
      </c>
      <c r="B383" s="12"/>
      <c r="C383" s="13" t="s">
        <v>140</v>
      </c>
      <c r="D383" s="15" t="s">
        <v>24</v>
      </c>
      <c r="E383" s="15">
        <v>1.93</v>
      </c>
      <c r="F383" s="15">
        <v>5.86</v>
      </c>
      <c r="G383" s="15">
        <v>12.59</v>
      </c>
      <c r="H383" s="15">
        <v>115.24</v>
      </c>
    </row>
    <row r="384" spans="1:8">
      <c r="A384" s="2" t="s">
        <v>141</v>
      </c>
      <c r="B384" s="2"/>
      <c r="C384" s="7" t="s">
        <v>142</v>
      </c>
      <c r="D384" s="16">
        <v>80</v>
      </c>
      <c r="E384" s="16">
        <v>13.4</v>
      </c>
      <c r="F384" s="16">
        <v>7.8</v>
      </c>
      <c r="G384" s="16">
        <v>9.1999999999999993</v>
      </c>
      <c r="H384" s="16">
        <v>160</v>
      </c>
    </row>
    <row r="385" spans="1:8">
      <c r="A385" s="2" t="s">
        <v>65</v>
      </c>
      <c r="B385" s="2"/>
      <c r="C385" s="7" t="s">
        <v>66</v>
      </c>
      <c r="D385" s="16" t="s">
        <v>12</v>
      </c>
      <c r="E385" s="16">
        <v>6.5</v>
      </c>
      <c r="F385" s="16">
        <v>4.3</v>
      </c>
      <c r="G385" s="16">
        <v>32.5</v>
      </c>
      <c r="H385" s="16">
        <v>195</v>
      </c>
    </row>
    <row r="386" spans="1:8">
      <c r="A386" s="2" t="s">
        <v>103</v>
      </c>
      <c r="B386" s="2"/>
      <c r="C386" s="7" t="s">
        <v>145</v>
      </c>
      <c r="D386" s="16">
        <v>200</v>
      </c>
      <c r="E386" s="16">
        <v>0</v>
      </c>
      <c r="F386" s="16">
        <v>0</v>
      </c>
      <c r="G386" s="16">
        <v>31.98</v>
      </c>
      <c r="H386" s="16">
        <v>128</v>
      </c>
    </row>
    <row r="387" spans="1:8">
      <c r="A387" s="2"/>
      <c r="B387" s="2"/>
      <c r="C387" s="7" t="s">
        <v>31</v>
      </c>
      <c r="D387" s="16" t="s">
        <v>32</v>
      </c>
      <c r="E387" s="16">
        <v>6.59</v>
      </c>
      <c r="F387" s="16">
        <v>0.98</v>
      </c>
      <c r="G387" s="16">
        <v>37.51</v>
      </c>
      <c r="H387" s="16">
        <v>187.1</v>
      </c>
    </row>
    <row r="388" spans="1:8" ht="15" thickBot="1">
      <c r="A388" s="2"/>
      <c r="B388" s="2"/>
      <c r="C388" s="7" t="s">
        <v>35</v>
      </c>
      <c r="D388" s="2"/>
      <c r="E388" s="2"/>
      <c r="F388" s="2"/>
      <c r="G388" s="2"/>
      <c r="H388" s="2">
        <f>SUM(H383:H387)</f>
        <v>785.34</v>
      </c>
    </row>
    <row r="389" spans="1:8" ht="15" thickBot="1">
      <c r="A389" s="31" t="s">
        <v>33</v>
      </c>
      <c r="B389" s="32"/>
      <c r="C389" s="32"/>
      <c r="D389" s="32"/>
      <c r="E389" s="32"/>
      <c r="F389" s="32"/>
      <c r="G389" s="32"/>
      <c r="H389" s="33"/>
    </row>
    <row r="390" spans="1:8">
      <c r="A390" s="12"/>
      <c r="B390" s="12"/>
      <c r="C390" s="13" t="s">
        <v>57</v>
      </c>
      <c r="D390" s="15">
        <v>200</v>
      </c>
      <c r="E390" s="15">
        <v>6.6</v>
      </c>
      <c r="F390" s="15">
        <v>6.4</v>
      </c>
      <c r="G390" s="15">
        <v>9.4</v>
      </c>
      <c r="H390" s="15">
        <v>148.6</v>
      </c>
    </row>
    <row r="391" spans="1:8" ht="28.8">
      <c r="A391" s="2" t="s">
        <v>58</v>
      </c>
      <c r="B391" s="2"/>
      <c r="C391" s="7" t="s">
        <v>59</v>
      </c>
      <c r="D391" s="16" t="s">
        <v>60</v>
      </c>
      <c r="E391" s="16">
        <v>23.3</v>
      </c>
      <c r="F391" s="16">
        <v>15</v>
      </c>
      <c r="G391" s="16">
        <v>32</v>
      </c>
      <c r="H391" s="16">
        <v>355.8</v>
      </c>
    </row>
    <row r="392" spans="1:8">
      <c r="A392" s="2"/>
      <c r="B392" s="2"/>
      <c r="C392" s="7" t="s">
        <v>61</v>
      </c>
      <c r="D392" s="16">
        <v>30</v>
      </c>
      <c r="E392" s="16">
        <v>3.16</v>
      </c>
      <c r="F392" s="16">
        <v>0.4</v>
      </c>
      <c r="G392" s="16">
        <v>19.32</v>
      </c>
      <c r="H392" s="16">
        <v>94</v>
      </c>
    </row>
    <row r="393" spans="1:8" ht="15" thickBot="1">
      <c r="A393" s="2"/>
      <c r="B393" s="2"/>
      <c r="C393" s="7" t="s">
        <v>35</v>
      </c>
      <c r="D393" s="2"/>
      <c r="E393" s="2"/>
      <c r="F393" s="2"/>
      <c r="G393" s="2"/>
      <c r="H393" s="2">
        <f>SUM(H390:H391)</f>
        <v>504.4</v>
      </c>
    </row>
    <row r="394" spans="1:8" ht="15" thickBot="1">
      <c r="A394" s="31" t="s">
        <v>36</v>
      </c>
      <c r="B394" s="34"/>
      <c r="C394" s="34"/>
      <c r="D394" s="34"/>
      <c r="E394" s="34"/>
      <c r="F394" s="34"/>
      <c r="G394" s="34"/>
      <c r="H394" s="35"/>
    </row>
    <row r="395" spans="1:8">
      <c r="A395" s="12"/>
      <c r="B395" s="12"/>
      <c r="C395" s="13" t="s">
        <v>62</v>
      </c>
      <c r="D395" s="15">
        <v>30</v>
      </c>
      <c r="E395" s="15">
        <v>0.3</v>
      </c>
      <c r="F395" s="15">
        <v>0.1</v>
      </c>
      <c r="G395" s="15">
        <v>2.2000000000000002</v>
      </c>
      <c r="H395" s="15">
        <v>9.92</v>
      </c>
    </row>
    <row r="396" spans="1:8">
      <c r="A396" s="2" t="s">
        <v>63</v>
      </c>
      <c r="B396" s="2"/>
      <c r="C396" s="7" t="s">
        <v>64</v>
      </c>
      <c r="D396" s="16">
        <v>50</v>
      </c>
      <c r="E396" s="16">
        <v>5.5</v>
      </c>
      <c r="F396" s="16">
        <v>11.95</v>
      </c>
      <c r="G396" s="16">
        <v>0.2</v>
      </c>
      <c r="H396" s="16">
        <v>130.5</v>
      </c>
    </row>
    <row r="397" spans="1:8">
      <c r="A397" s="2" t="s">
        <v>143</v>
      </c>
      <c r="B397" s="2"/>
      <c r="C397" s="7" t="s">
        <v>144</v>
      </c>
      <c r="D397" s="16">
        <v>150</v>
      </c>
      <c r="E397" s="16">
        <v>3</v>
      </c>
      <c r="F397" s="16">
        <v>4.9000000000000004</v>
      </c>
      <c r="G397" s="16">
        <v>9.5</v>
      </c>
      <c r="H397" s="16">
        <v>94.2</v>
      </c>
    </row>
    <row r="398" spans="1:8">
      <c r="A398" s="2" t="s">
        <v>67</v>
      </c>
      <c r="B398" s="2"/>
      <c r="C398" s="7" t="s">
        <v>68</v>
      </c>
      <c r="D398" s="16">
        <v>200</v>
      </c>
      <c r="E398" s="16">
        <v>0.05</v>
      </c>
      <c r="F398" s="16">
        <v>0.01</v>
      </c>
      <c r="G398" s="16">
        <v>15</v>
      </c>
      <c r="H398" s="16">
        <v>60</v>
      </c>
    </row>
    <row r="399" spans="1:8">
      <c r="A399" s="2"/>
      <c r="B399" s="2"/>
      <c r="C399" s="7" t="s">
        <v>31</v>
      </c>
      <c r="D399" s="16" t="s">
        <v>32</v>
      </c>
      <c r="E399" s="16">
        <v>6.59</v>
      </c>
      <c r="F399" s="16">
        <v>0.98</v>
      </c>
      <c r="G399" s="16">
        <v>37.51</v>
      </c>
      <c r="H399" s="16">
        <v>187.1</v>
      </c>
    </row>
    <row r="400" spans="1:8">
      <c r="A400" s="2"/>
      <c r="B400" s="2"/>
      <c r="C400" s="7" t="s">
        <v>45</v>
      </c>
      <c r="D400" s="2"/>
      <c r="E400" s="2"/>
      <c r="F400" s="2"/>
      <c r="G400" s="2"/>
      <c r="H400" s="2">
        <f>SUM(H395:H399)</f>
        <v>481.72</v>
      </c>
    </row>
    <row r="401" spans="1:8">
      <c r="A401" s="2"/>
      <c r="B401" s="2"/>
      <c r="C401" s="7"/>
      <c r="D401" s="2"/>
      <c r="E401" s="2"/>
      <c r="F401" s="2"/>
      <c r="G401" s="2"/>
      <c r="H401" s="2"/>
    </row>
    <row r="402" spans="1:8">
      <c r="A402" s="17"/>
      <c r="B402" s="17"/>
      <c r="C402" s="18" t="s">
        <v>46</v>
      </c>
      <c r="D402" s="17"/>
      <c r="E402" s="17"/>
      <c r="F402" s="17"/>
      <c r="G402" s="17"/>
      <c r="H402" s="17">
        <f>SUM(H377+H381+H388+H393+H400)</f>
        <v>2516.46</v>
      </c>
    </row>
    <row r="417" spans="1:8" ht="40.200000000000003" thickBot="1">
      <c r="A417" s="8" t="s">
        <v>3</v>
      </c>
      <c r="B417" s="9"/>
      <c r="C417" s="10" t="s">
        <v>4</v>
      </c>
      <c r="D417" s="11" t="s">
        <v>5</v>
      </c>
      <c r="E417" s="11" t="s">
        <v>6</v>
      </c>
      <c r="F417" s="11" t="s">
        <v>7</v>
      </c>
      <c r="G417" s="14" t="s">
        <v>8</v>
      </c>
      <c r="H417" s="14" t="s">
        <v>9</v>
      </c>
    </row>
    <row r="418" spans="1:8" ht="18.600000000000001" thickBot="1">
      <c r="A418" s="36" t="s">
        <v>146</v>
      </c>
      <c r="B418" s="37"/>
      <c r="C418" s="37"/>
      <c r="D418" s="37"/>
      <c r="E418" s="37"/>
      <c r="F418" s="37"/>
      <c r="G418" s="37"/>
      <c r="H418" s="38"/>
    </row>
    <row r="419" spans="1:8" ht="15" thickBot="1">
      <c r="A419" s="31" t="s">
        <v>18</v>
      </c>
      <c r="B419" s="32"/>
      <c r="C419" s="32"/>
      <c r="D419" s="32"/>
      <c r="E419" s="32"/>
      <c r="F419" s="32"/>
      <c r="G419" s="32"/>
      <c r="H419" s="33"/>
    </row>
    <row r="420" spans="1:8">
      <c r="A420" s="12" t="s">
        <v>147</v>
      </c>
      <c r="B420" s="12"/>
      <c r="C420" s="13" t="s">
        <v>148</v>
      </c>
      <c r="D420" s="15">
        <v>150</v>
      </c>
      <c r="E420" s="15">
        <v>4</v>
      </c>
      <c r="F420" s="15">
        <v>7</v>
      </c>
      <c r="G420" s="15">
        <v>38.6</v>
      </c>
      <c r="H420" s="15">
        <v>248.4</v>
      </c>
    </row>
    <row r="421" spans="1:8">
      <c r="A421" s="2" t="s">
        <v>13</v>
      </c>
      <c r="B421" s="2"/>
      <c r="C421" s="7" t="s">
        <v>14</v>
      </c>
      <c r="D421" s="16">
        <v>200</v>
      </c>
      <c r="E421" s="16">
        <v>5.32</v>
      </c>
      <c r="F421" s="16">
        <v>5.59</v>
      </c>
      <c r="G421" s="16">
        <v>28.27</v>
      </c>
      <c r="H421" s="16">
        <v>184.67</v>
      </c>
    </row>
    <row r="422" spans="1:8">
      <c r="A422" s="3" t="s">
        <v>15</v>
      </c>
      <c r="B422" s="2"/>
      <c r="C422" s="7" t="s">
        <v>149</v>
      </c>
      <c r="D422" s="16" t="s">
        <v>76</v>
      </c>
      <c r="E422" s="16">
        <v>3.95</v>
      </c>
      <c r="F422" s="16">
        <v>0.5</v>
      </c>
      <c r="G422" s="16">
        <v>24.15</v>
      </c>
      <c r="H422" s="16">
        <v>117.5</v>
      </c>
    </row>
    <row r="423" spans="1:8" ht="15" thickBot="1">
      <c r="A423" s="2"/>
      <c r="B423" s="2"/>
      <c r="C423" s="7" t="s">
        <v>17</v>
      </c>
      <c r="D423" s="2"/>
      <c r="E423" s="2"/>
      <c r="F423" s="2"/>
      <c r="G423" s="2"/>
      <c r="H423" s="2">
        <f>SUM(H420:H422)</f>
        <v>550.56999999999994</v>
      </c>
    </row>
    <row r="424" spans="1:8" ht="15" thickBot="1">
      <c r="A424" s="39" t="s">
        <v>19</v>
      </c>
      <c r="B424" s="34"/>
      <c r="C424" s="34"/>
      <c r="D424" s="34"/>
      <c r="E424" s="34"/>
      <c r="F424" s="34"/>
      <c r="G424" s="34"/>
      <c r="H424" s="35"/>
    </row>
    <row r="425" spans="1:8">
      <c r="A425" s="12"/>
      <c r="B425" s="12"/>
      <c r="C425" s="13" t="s">
        <v>214</v>
      </c>
      <c r="D425" s="15">
        <v>20</v>
      </c>
      <c r="E425" s="15">
        <v>0.1</v>
      </c>
      <c r="F425" s="15">
        <v>0.1</v>
      </c>
      <c r="G425" s="15">
        <v>6.6</v>
      </c>
      <c r="H425" s="15">
        <v>29</v>
      </c>
    </row>
    <row r="426" spans="1:8">
      <c r="A426" s="12"/>
      <c r="B426" s="12"/>
      <c r="C426" s="13" t="s">
        <v>57</v>
      </c>
      <c r="D426" s="15">
        <v>200</v>
      </c>
      <c r="E426" s="15">
        <v>6.6</v>
      </c>
      <c r="F426" s="15">
        <v>6.4</v>
      </c>
      <c r="G426" s="15">
        <v>9.4</v>
      </c>
      <c r="H426" s="15">
        <v>148.6</v>
      </c>
    </row>
    <row r="427" spans="1:8" ht="15" thickBot="1">
      <c r="A427" s="2"/>
      <c r="B427" s="2"/>
      <c r="C427" s="7" t="s">
        <v>35</v>
      </c>
      <c r="D427" s="2"/>
      <c r="E427" s="2"/>
      <c r="F427" s="2"/>
      <c r="G427" s="2"/>
      <c r="H427" s="2">
        <f>SUM(H425:H426)</f>
        <v>177.6</v>
      </c>
    </row>
    <row r="428" spans="1:8">
      <c r="A428" s="40" t="s">
        <v>21</v>
      </c>
      <c r="B428" s="42"/>
      <c r="C428" s="42"/>
      <c r="D428" s="42"/>
      <c r="E428" s="42"/>
      <c r="F428" s="42"/>
      <c r="G428" s="42"/>
      <c r="H428" s="43"/>
    </row>
    <row r="429" spans="1:8">
      <c r="A429" s="30"/>
      <c r="B429" s="27"/>
      <c r="C429" s="7" t="s">
        <v>20</v>
      </c>
      <c r="D429" s="16">
        <v>200</v>
      </c>
      <c r="E429" s="16">
        <v>0.86</v>
      </c>
      <c r="F429" s="16">
        <v>0.86</v>
      </c>
      <c r="G429" s="16">
        <v>21</v>
      </c>
      <c r="H429" s="16">
        <v>101</v>
      </c>
    </row>
    <row r="430" spans="1:8">
      <c r="A430" s="19" t="s">
        <v>150</v>
      </c>
      <c r="B430" s="12"/>
      <c r="C430" s="13" t="s">
        <v>151</v>
      </c>
      <c r="D430" s="15" t="s">
        <v>24</v>
      </c>
      <c r="E430" s="15">
        <v>2.09</v>
      </c>
      <c r="F430" s="15">
        <v>6.33</v>
      </c>
      <c r="G430" s="15">
        <v>10.64</v>
      </c>
      <c r="H430" s="15">
        <v>107.83</v>
      </c>
    </row>
    <row r="431" spans="1:8">
      <c r="A431" s="20" t="s">
        <v>152</v>
      </c>
      <c r="B431" s="2"/>
      <c r="C431" s="7" t="s">
        <v>153</v>
      </c>
      <c r="D431" s="16">
        <v>200</v>
      </c>
      <c r="E431" s="16">
        <v>15.08</v>
      </c>
      <c r="F431" s="16">
        <v>16.95</v>
      </c>
      <c r="G431" s="16">
        <v>7.2</v>
      </c>
      <c r="H431" s="16">
        <v>260</v>
      </c>
    </row>
    <row r="432" spans="1:8">
      <c r="A432" s="2" t="s">
        <v>55</v>
      </c>
      <c r="B432" s="2"/>
      <c r="C432" s="7" t="s">
        <v>111</v>
      </c>
      <c r="D432" s="16">
        <v>200</v>
      </c>
      <c r="E432" s="16">
        <v>0.75</v>
      </c>
      <c r="F432" s="16"/>
      <c r="G432" s="16">
        <v>26.82</v>
      </c>
      <c r="H432" s="16">
        <v>110</v>
      </c>
    </row>
    <row r="433" spans="1:8">
      <c r="A433" s="2"/>
      <c r="B433" s="2"/>
      <c r="C433" s="7" t="s">
        <v>31</v>
      </c>
      <c r="D433" s="16" t="s">
        <v>32</v>
      </c>
      <c r="E433" s="16">
        <v>6.59</v>
      </c>
      <c r="F433" s="16">
        <v>0.98</v>
      </c>
      <c r="G433" s="16">
        <v>37.51</v>
      </c>
      <c r="H433" s="16">
        <v>187.1</v>
      </c>
    </row>
    <row r="434" spans="1:8" ht="15" thickBot="1">
      <c r="A434" s="2"/>
      <c r="B434" s="2"/>
      <c r="C434" s="7" t="s">
        <v>35</v>
      </c>
      <c r="D434" s="2"/>
      <c r="E434" s="2"/>
      <c r="F434" s="2"/>
      <c r="G434" s="2"/>
      <c r="H434" s="2">
        <f>SUM(H430:H433)</f>
        <v>664.93</v>
      </c>
    </row>
    <row r="435" spans="1:8" ht="15" thickBot="1">
      <c r="A435" s="31" t="s">
        <v>33</v>
      </c>
      <c r="B435" s="32"/>
      <c r="C435" s="32"/>
      <c r="D435" s="32"/>
      <c r="E435" s="32"/>
      <c r="F435" s="32"/>
      <c r="G435" s="32"/>
      <c r="H435" s="33"/>
    </row>
    <row r="436" spans="1:8">
      <c r="A436" s="12"/>
      <c r="B436" s="12"/>
      <c r="C436" s="13" t="s">
        <v>51</v>
      </c>
      <c r="D436" s="15">
        <v>200</v>
      </c>
      <c r="E436" s="15">
        <v>1</v>
      </c>
      <c r="F436" s="15">
        <v>0.2</v>
      </c>
      <c r="G436" s="15">
        <v>20.2</v>
      </c>
      <c r="H436" s="15">
        <v>92</v>
      </c>
    </row>
    <row r="437" spans="1:8">
      <c r="A437" s="2"/>
      <c r="B437" s="2"/>
      <c r="C437" s="7" t="s">
        <v>154</v>
      </c>
      <c r="D437" s="16">
        <v>30</v>
      </c>
      <c r="E437" s="16">
        <v>1.2</v>
      </c>
      <c r="F437" s="16">
        <v>2.8</v>
      </c>
      <c r="G437" s="16">
        <v>9.6999999999999993</v>
      </c>
      <c r="H437" s="16">
        <v>69.2</v>
      </c>
    </row>
    <row r="438" spans="1:8" ht="15" thickBot="1">
      <c r="A438" s="2"/>
      <c r="B438" s="2"/>
      <c r="C438" s="7" t="s">
        <v>35</v>
      </c>
      <c r="D438" s="2"/>
      <c r="E438" s="2"/>
      <c r="F438" s="2"/>
      <c r="G438" s="2"/>
      <c r="H438" s="2">
        <f>SUM(H436:H437)</f>
        <v>161.19999999999999</v>
      </c>
    </row>
    <row r="439" spans="1:8" ht="15" thickBot="1">
      <c r="A439" s="31" t="s">
        <v>36</v>
      </c>
      <c r="B439" s="34"/>
      <c r="C439" s="34"/>
      <c r="D439" s="34"/>
      <c r="E439" s="34"/>
      <c r="F439" s="34"/>
      <c r="G439" s="34"/>
      <c r="H439" s="35"/>
    </row>
    <row r="440" spans="1:8">
      <c r="A440" s="12" t="s">
        <v>155</v>
      </c>
      <c r="B440" s="12"/>
      <c r="C440" s="13" t="s">
        <v>156</v>
      </c>
      <c r="D440" s="15">
        <v>50</v>
      </c>
      <c r="E440" s="15">
        <v>1</v>
      </c>
      <c r="F440" s="15">
        <v>5.9</v>
      </c>
      <c r="G440" s="15">
        <v>6</v>
      </c>
      <c r="H440" s="15">
        <v>81.3</v>
      </c>
    </row>
    <row r="441" spans="1:8">
      <c r="A441" s="2" t="s">
        <v>112</v>
      </c>
      <c r="B441" s="2"/>
      <c r="C441" s="7" t="s">
        <v>157</v>
      </c>
      <c r="D441" s="16">
        <v>200</v>
      </c>
      <c r="E441" s="16">
        <v>5.49</v>
      </c>
      <c r="F441" s="16">
        <v>5.87</v>
      </c>
      <c r="G441" s="16">
        <v>3.39</v>
      </c>
      <c r="H441" s="16">
        <v>88.39</v>
      </c>
    </row>
    <row r="442" spans="1:8">
      <c r="A442" s="2" t="s">
        <v>67</v>
      </c>
      <c r="B442" s="2"/>
      <c r="C442" s="7" t="s">
        <v>68</v>
      </c>
      <c r="D442" s="16">
        <v>200</v>
      </c>
      <c r="E442" s="16">
        <v>0.05</v>
      </c>
      <c r="F442" s="16">
        <v>0.01</v>
      </c>
      <c r="G442" s="16">
        <v>15</v>
      </c>
      <c r="H442" s="16">
        <v>60</v>
      </c>
    </row>
    <row r="443" spans="1:8">
      <c r="A443" s="2"/>
      <c r="B443" s="2"/>
      <c r="C443" s="7" t="s">
        <v>31</v>
      </c>
      <c r="D443" s="16" t="s">
        <v>32</v>
      </c>
      <c r="E443" s="16">
        <v>6.59</v>
      </c>
      <c r="F443" s="16">
        <v>0.98</v>
      </c>
      <c r="G443" s="16">
        <v>37.51</v>
      </c>
      <c r="H443" s="16">
        <v>187.1</v>
      </c>
    </row>
    <row r="444" spans="1:8">
      <c r="A444" s="2"/>
      <c r="B444" s="2"/>
      <c r="C444" s="7" t="s">
        <v>45</v>
      </c>
      <c r="D444" s="2"/>
      <c r="E444" s="2"/>
      <c r="F444" s="2"/>
      <c r="G444" s="2"/>
      <c r="H444" s="2">
        <f>SUM(H440:H443)</f>
        <v>416.78999999999996</v>
      </c>
    </row>
    <row r="445" spans="1:8">
      <c r="A445" s="2"/>
      <c r="B445" s="2"/>
      <c r="C445" s="7"/>
      <c r="D445" s="2"/>
      <c r="E445" s="2"/>
      <c r="F445" s="2"/>
      <c r="G445" s="2"/>
      <c r="H445" s="2"/>
    </row>
    <row r="446" spans="1:8">
      <c r="A446" s="17"/>
      <c r="B446" s="17"/>
      <c r="C446" s="18" t="s">
        <v>46</v>
      </c>
      <c r="D446" s="17"/>
      <c r="E446" s="17"/>
      <c r="F446" s="17"/>
      <c r="G446" s="17"/>
      <c r="H446" s="17">
        <f>SUM(H423+H427+H434+H438+H444)</f>
        <v>1971.09</v>
      </c>
    </row>
    <row r="447" spans="1:8">
      <c r="H447">
        <f>SUM(H36+H69+H115+H166+H209+H255+H305+H351+H402+H446)</f>
        <v>24444.98</v>
      </c>
    </row>
    <row r="448" spans="1:8">
      <c r="C448" s="25" t="s">
        <v>200</v>
      </c>
      <c r="H448">
        <f>SUM(H447/10)</f>
        <v>2444.498</v>
      </c>
    </row>
  </sheetData>
  <mergeCells count="66">
    <mergeCell ref="A424:H424"/>
    <mergeCell ref="A428:H428"/>
    <mergeCell ref="A435:H435"/>
    <mergeCell ref="A439:H439"/>
    <mergeCell ref="A382:H382"/>
    <mergeCell ref="A389:H389"/>
    <mergeCell ref="A394:H394"/>
    <mergeCell ref="A418:H418"/>
    <mergeCell ref="A419:H419"/>
    <mergeCell ref="A339:H339"/>
    <mergeCell ref="A343:H343"/>
    <mergeCell ref="A371:H371"/>
    <mergeCell ref="A372:H372"/>
    <mergeCell ref="A378:H378"/>
    <mergeCell ref="A297:H297"/>
    <mergeCell ref="A322:H322"/>
    <mergeCell ref="A323:H323"/>
    <mergeCell ref="A328:H328"/>
    <mergeCell ref="A332:H332"/>
    <mergeCell ref="A275:H275"/>
    <mergeCell ref="A276:H276"/>
    <mergeCell ref="A281:H281"/>
    <mergeCell ref="A285:H285"/>
    <mergeCell ref="A292:H292"/>
    <mergeCell ref="A6:H6"/>
    <mergeCell ref="D1:H1"/>
    <mergeCell ref="D2:H2"/>
    <mergeCell ref="D3:H3"/>
    <mergeCell ref="A4:C4"/>
    <mergeCell ref="D4:H4"/>
    <mergeCell ref="A8:H8"/>
    <mergeCell ref="A40:H40"/>
    <mergeCell ref="A41:H41"/>
    <mergeCell ref="A46:H46"/>
    <mergeCell ref="A50:H50"/>
    <mergeCell ref="A9:H9"/>
    <mergeCell ref="A14:H14"/>
    <mergeCell ref="A18:H18"/>
    <mergeCell ref="A25:H25"/>
    <mergeCell ref="A29:H29"/>
    <mergeCell ref="A57:H57"/>
    <mergeCell ref="A62:H62"/>
    <mergeCell ref="A86:H86"/>
    <mergeCell ref="A87:H87"/>
    <mergeCell ref="A92:H92"/>
    <mergeCell ref="A96:H96"/>
    <mergeCell ref="A103:H103"/>
    <mergeCell ref="A107:H107"/>
    <mergeCell ref="A134:H134"/>
    <mergeCell ref="A135:H135"/>
    <mergeCell ref="A141:H141"/>
    <mergeCell ref="A146:H146"/>
    <mergeCell ref="A154:H154"/>
    <mergeCell ref="A159:H159"/>
    <mergeCell ref="A182:H182"/>
    <mergeCell ref="A183:H183"/>
    <mergeCell ref="A188:H188"/>
    <mergeCell ref="A192:H192"/>
    <mergeCell ref="A199:H199"/>
    <mergeCell ref="A203:H203"/>
    <mergeCell ref="A245:H245"/>
    <mergeCell ref="A249:H249"/>
    <mergeCell ref="A228:H228"/>
    <mergeCell ref="A229:H229"/>
    <mergeCell ref="A234:H234"/>
    <mergeCell ref="A238:H23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F12" sqref="F12"/>
    </sheetView>
  </sheetViews>
  <sheetFormatPr defaultRowHeight="14.4"/>
  <cols>
    <col min="1" max="1" width="27.6640625" customWidth="1"/>
    <col min="13" max="13" width="36.33203125" customWidth="1"/>
  </cols>
  <sheetData>
    <row r="1" spans="1:13" ht="41.25" customHeight="1">
      <c r="A1" s="48" t="s">
        <v>198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69">
      <c r="A2" s="21" t="s">
        <v>184</v>
      </c>
      <c r="B2" s="24" t="s">
        <v>185</v>
      </c>
      <c r="C2" s="21" t="s">
        <v>186</v>
      </c>
      <c r="D2" s="21" t="s">
        <v>187</v>
      </c>
      <c r="E2" s="21" t="s">
        <v>188</v>
      </c>
      <c r="F2" s="21" t="s">
        <v>189</v>
      </c>
      <c r="G2" s="21" t="s">
        <v>190</v>
      </c>
      <c r="H2" s="21" t="s">
        <v>191</v>
      </c>
      <c r="I2" s="21" t="s">
        <v>192</v>
      </c>
      <c r="J2" s="21" t="s">
        <v>193</v>
      </c>
      <c r="K2" s="21" t="s">
        <v>194</v>
      </c>
      <c r="L2" s="21" t="s">
        <v>195</v>
      </c>
      <c r="M2" s="21" t="s">
        <v>196</v>
      </c>
    </row>
    <row r="3" spans="1:13">
      <c r="A3" s="7" t="s">
        <v>158</v>
      </c>
      <c r="B3" s="23">
        <v>80</v>
      </c>
      <c r="C3" s="2">
        <v>80</v>
      </c>
      <c r="D3" s="2">
        <v>80</v>
      </c>
      <c r="E3" s="2">
        <v>80</v>
      </c>
      <c r="F3" s="2">
        <v>80</v>
      </c>
      <c r="G3" s="2">
        <v>80</v>
      </c>
      <c r="H3" s="2">
        <v>80</v>
      </c>
      <c r="I3" s="2">
        <v>80</v>
      </c>
      <c r="J3" s="2">
        <v>80</v>
      </c>
      <c r="K3" s="2">
        <v>80</v>
      </c>
      <c r="L3" s="2">
        <v>80</v>
      </c>
      <c r="M3" s="23">
        <f>(C3+D3+E3+F3+G3+H3+I3+J3+K3+L3)/10</f>
        <v>80</v>
      </c>
    </row>
    <row r="4" spans="1:13">
      <c r="A4" s="7" t="s">
        <v>98</v>
      </c>
      <c r="B4" s="23">
        <v>150</v>
      </c>
      <c r="C4" s="2">
        <v>150</v>
      </c>
      <c r="D4" s="2">
        <v>150</v>
      </c>
      <c r="E4" s="2">
        <v>150</v>
      </c>
      <c r="F4" s="2">
        <v>150</v>
      </c>
      <c r="G4" s="2">
        <v>150</v>
      </c>
      <c r="H4" s="2">
        <v>150</v>
      </c>
      <c r="I4" s="2">
        <v>150</v>
      </c>
      <c r="J4" s="2">
        <v>150</v>
      </c>
      <c r="K4" s="2">
        <v>150</v>
      </c>
      <c r="L4" s="2">
        <v>150</v>
      </c>
      <c r="M4" s="23">
        <f t="shared" ref="M4:M30" si="0">(C4+D4+E4+F4+G4+H4+I4+J4+K4+L4)/10</f>
        <v>150</v>
      </c>
    </row>
    <row r="5" spans="1:13">
      <c r="A5" s="7" t="s">
        <v>159</v>
      </c>
      <c r="B5" s="23">
        <v>15</v>
      </c>
      <c r="C5" s="2">
        <v>15</v>
      </c>
      <c r="D5" s="2">
        <v>15</v>
      </c>
      <c r="E5" s="2">
        <v>15</v>
      </c>
      <c r="F5" s="2">
        <v>15</v>
      </c>
      <c r="G5" s="2">
        <v>15</v>
      </c>
      <c r="H5" s="2">
        <v>15</v>
      </c>
      <c r="I5" s="2">
        <v>15</v>
      </c>
      <c r="J5" s="2">
        <v>15</v>
      </c>
      <c r="K5" s="2">
        <v>15</v>
      </c>
      <c r="L5" s="2">
        <v>15</v>
      </c>
      <c r="M5" s="23">
        <f t="shared" si="0"/>
        <v>15</v>
      </c>
    </row>
    <row r="6" spans="1:13">
      <c r="A6" s="7" t="s">
        <v>160</v>
      </c>
      <c r="B6" s="23">
        <v>45</v>
      </c>
      <c r="C6" s="2">
        <v>45</v>
      </c>
      <c r="D6" s="2">
        <v>45</v>
      </c>
      <c r="E6" s="2">
        <v>45</v>
      </c>
      <c r="F6" s="2">
        <v>45</v>
      </c>
      <c r="G6" s="2">
        <v>45</v>
      </c>
      <c r="H6" s="2">
        <v>45</v>
      </c>
      <c r="I6" s="2">
        <v>45</v>
      </c>
      <c r="J6" s="2">
        <v>45</v>
      </c>
      <c r="K6" s="2">
        <v>45</v>
      </c>
      <c r="L6" s="2">
        <v>45</v>
      </c>
      <c r="M6" s="23">
        <f t="shared" si="0"/>
        <v>45</v>
      </c>
    </row>
    <row r="7" spans="1:13">
      <c r="A7" s="7" t="s">
        <v>161</v>
      </c>
      <c r="B7" s="23">
        <v>15</v>
      </c>
      <c r="C7" s="2"/>
      <c r="D7" s="2">
        <v>10</v>
      </c>
      <c r="E7" s="2">
        <v>51</v>
      </c>
      <c r="F7" s="2">
        <v>38</v>
      </c>
      <c r="G7" s="2"/>
      <c r="H7" s="2"/>
      <c r="I7" s="2"/>
      <c r="J7" s="2">
        <v>51</v>
      </c>
      <c r="K7" s="2"/>
      <c r="L7" s="2"/>
      <c r="M7" s="23">
        <f t="shared" si="0"/>
        <v>15</v>
      </c>
    </row>
    <row r="8" spans="1:13">
      <c r="A8" s="7" t="s">
        <v>162</v>
      </c>
      <c r="B8" s="23">
        <v>188</v>
      </c>
      <c r="C8" s="2">
        <v>270</v>
      </c>
      <c r="D8" s="2">
        <v>191</v>
      </c>
      <c r="E8" s="2">
        <v>230</v>
      </c>
      <c r="F8" s="2">
        <v>123</v>
      </c>
      <c r="G8" s="2">
        <v>196</v>
      </c>
      <c r="H8" s="2">
        <v>215</v>
      </c>
      <c r="I8" s="2">
        <v>211</v>
      </c>
      <c r="J8" s="2">
        <v>98</v>
      </c>
      <c r="K8" s="2">
        <v>306</v>
      </c>
      <c r="L8" s="2">
        <v>40</v>
      </c>
      <c r="M8" s="23">
        <f t="shared" si="0"/>
        <v>188</v>
      </c>
    </row>
    <row r="9" spans="1:13">
      <c r="A9" s="7" t="s">
        <v>163</v>
      </c>
      <c r="B9" s="23">
        <v>280</v>
      </c>
      <c r="C9" s="2">
        <v>347</v>
      </c>
      <c r="D9" s="2">
        <v>294</v>
      </c>
      <c r="E9" s="2">
        <v>243</v>
      </c>
      <c r="F9" s="2">
        <v>295</v>
      </c>
      <c r="G9" s="2">
        <v>162</v>
      </c>
      <c r="H9" s="2">
        <v>206</v>
      </c>
      <c r="I9" s="2">
        <v>264</v>
      </c>
      <c r="J9" s="2">
        <v>260</v>
      </c>
      <c r="K9" s="2">
        <v>254</v>
      </c>
      <c r="L9" s="2">
        <v>475</v>
      </c>
      <c r="M9" s="23">
        <f t="shared" si="0"/>
        <v>280</v>
      </c>
    </row>
    <row r="10" spans="1:13">
      <c r="A10" s="7" t="s">
        <v>164</v>
      </c>
      <c r="B10" s="23">
        <v>185</v>
      </c>
      <c r="C10" s="2">
        <v>234</v>
      </c>
      <c r="D10" s="2">
        <v>200</v>
      </c>
      <c r="E10" s="2">
        <v>222</v>
      </c>
      <c r="F10" s="2"/>
      <c r="G10" s="2">
        <v>25</v>
      </c>
      <c r="H10" s="2">
        <v>212</v>
      </c>
      <c r="I10" s="2">
        <v>245</v>
      </c>
      <c r="J10" s="2">
        <v>222</v>
      </c>
      <c r="K10" s="2">
        <v>200</v>
      </c>
      <c r="L10" s="2">
        <v>240</v>
      </c>
      <c r="M10" s="23">
        <f t="shared" si="0"/>
        <v>180</v>
      </c>
    </row>
    <row r="11" spans="1:13" ht="27.6">
      <c r="A11" s="22" t="s">
        <v>165</v>
      </c>
      <c r="B11" s="23">
        <v>15</v>
      </c>
      <c r="C11" s="2">
        <v>20</v>
      </c>
      <c r="D11" s="2">
        <v>20</v>
      </c>
      <c r="E11" s="2">
        <v>20</v>
      </c>
      <c r="F11" s="2">
        <v>20</v>
      </c>
      <c r="G11" s="2"/>
      <c r="H11" s="2">
        <v>20</v>
      </c>
      <c r="I11" s="2"/>
      <c r="J11" s="2">
        <v>20</v>
      </c>
      <c r="K11" s="2">
        <v>20</v>
      </c>
      <c r="L11" s="2">
        <v>10</v>
      </c>
      <c r="M11" s="23">
        <f t="shared" si="0"/>
        <v>15</v>
      </c>
    </row>
    <row r="12" spans="1:13" ht="27.6">
      <c r="A12" s="22" t="s">
        <v>197</v>
      </c>
      <c r="B12" s="23">
        <v>200</v>
      </c>
      <c r="C12" s="2">
        <v>200</v>
      </c>
      <c r="D12" s="2">
        <v>200</v>
      </c>
      <c r="E12" s="2">
        <v>200</v>
      </c>
      <c r="F12" s="2">
        <v>200</v>
      </c>
      <c r="G12" s="2">
        <v>400</v>
      </c>
      <c r="H12" s="2"/>
      <c r="I12" s="2">
        <v>200</v>
      </c>
      <c r="J12" s="2">
        <v>200</v>
      </c>
      <c r="K12" s="2">
        <v>200</v>
      </c>
      <c r="L12" s="2">
        <v>200</v>
      </c>
      <c r="M12" s="23">
        <f t="shared" si="0"/>
        <v>200</v>
      </c>
    </row>
    <row r="13" spans="1:13">
      <c r="A13" s="7" t="s">
        <v>166</v>
      </c>
      <c r="B13" s="23">
        <v>70</v>
      </c>
      <c r="C13" s="2">
        <v>67</v>
      </c>
      <c r="D13" s="2">
        <v>79</v>
      </c>
      <c r="E13" s="2">
        <v>79</v>
      </c>
      <c r="F13" s="2">
        <v>75</v>
      </c>
      <c r="G13" s="2">
        <v>75</v>
      </c>
      <c r="H13" s="2">
        <v>79</v>
      </c>
      <c r="I13" s="2">
        <v>99</v>
      </c>
      <c r="J13" s="2">
        <v>79</v>
      </c>
      <c r="K13" s="2">
        <v>68</v>
      </c>
      <c r="L13" s="2">
        <v>0</v>
      </c>
      <c r="M13" s="23">
        <f t="shared" si="0"/>
        <v>70</v>
      </c>
    </row>
    <row r="14" spans="1:13">
      <c r="A14" s="7" t="s">
        <v>167</v>
      </c>
      <c r="B14" s="23">
        <v>35</v>
      </c>
      <c r="C14" s="2"/>
      <c r="D14" s="2">
        <v>95</v>
      </c>
      <c r="E14" s="2"/>
      <c r="F14" s="2"/>
      <c r="G14" s="2"/>
      <c r="H14" s="2"/>
      <c r="I14" s="2">
        <v>123</v>
      </c>
      <c r="J14" s="2">
        <v>55</v>
      </c>
      <c r="K14" s="2"/>
      <c r="L14" s="2">
        <v>77</v>
      </c>
      <c r="M14" s="23">
        <f t="shared" si="0"/>
        <v>35</v>
      </c>
    </row>
    <row r="15" spans="1:13">
      <c r="A15" s="7" t="s">
        <v>168</v>
      </c>
      <c r="B15" s="23">
        <v>58</v>
      </c>
      <c r="C15" s="2">
        <v>98</v>
      </c>
      <c r="D15" s="2"/>
      <c r="E15" s="2">
        <v>118</v>
      </c>
      <c r="F15" s="2"/>
      <c r="G15" s="2">
        <v>91</v>
      </c>
      <c r="H15" s="2">
        <v>91</v>
      </c>
      <c r="I15" s="2"/>
      <c r="J15" s="2">
        <v>91</v>
      </c>
      <c r="K15" s="2"/>
      <c r="L15" s="2">
        <v>91</v>
      </c>
      <c r="M15" s="23">
        <f t="shared" si="0"/>
        <v>58</v>
      </c>
    </row>
    <row r="16" spans="1:13">
      <c r="A16" s="7" t="s">
        <v>169</v>
      </c>
      <c r="B16" s="23">
        <v>14.7</v>
      </c>
      <c r="C16" s="2"/>
      <c r="D16" s="2"/>
      <c r="E16" s="2"/>
      <c r="F16" s="2">
        <v>100</v>
      </c>
      <c r="G16" s="2"/>
      <c r="H16" s="2"/>
      <c r="I16" s="2"/>
      <c r="J16" s="2"/>
      <c r="K16" s="2">
        <v>100</v>
      </c>
      <c r="L16" s="2"/>
      <c r="M16" s="23">
        <f t="shared" si="0"/>
        <v>20</v>
      </c>
    </row>
    <row r="17" spans="1:13">
      <c r="A17" s="7" t="s">
        <v>170</v>
      </c>
      <c r="B17" s="23">
        <v>300</v>
      </c>
      <c r="C17" s="2">
        <v>274</v>
      </c>
      <c r="D17" s="2">
        <v>362</v>
      </c>
      <c r="E17" s="2">
        <v>217</v>
      </c>
      <c r="F17" s="2">
        <v>271</v>
      </c>
      <c r="G17" s="2">
        <v>307</v>
      </c>
      <c r="H17" s="2">
        <v>250</v>
      </c>
      <c r="I17" s="2">
        <v>386</v>
      </c>
      <c r="J17" s="2">
        <v>233</v>
      </c>
      <c r="K17" s="2">
        <v>378</v>
      </c>
      <c r="L17" s="2">
        <v>322</v>
      </c>
      <c r="M17" s="23">
        <f t="shared" si="0"/>
        <v>300</v>
      </c>
    </row>
    <row r="18" spans="1:13" ht="27.6">
      <c r="A18" s="22" t="s">
        <v>171</v>
      </c>
      <c r="B18" s="23">
        <v>150</v>
      </c>
      <c r="C18" s="2">
        <v>200</v>
      </c>
      <c r="D18" s="2"/>
      <c r="E18" s="2">
        <v>200</v>
      </c>
      <c r="F18" s="2">
        <v>200</v>
      </c>
      <c r="G18" s="2">
        <v>200</v>
      </c>
      <c r="H18" s="2">
        <v>200</v>
      </c>
      <c r="I18" s="2">
        <v>200</v>
      </c>
      <c r="J18" s="2">
        <v>200</v>
      </c>
      <c r="K18" s="2">
        <v>200</v>
      </c>
      <c r="L18" s="2"/>
      <c r="M18" s="23">
        <f t="shared" si="0"/>
        <v>160</v>
      </c>
    </row>
    <row r="19" spans="1:13">
      <c r="A19" s="7" t="s">
        <v>172</v>
      </c>
      <c r="B19" s="23">
        <v>50</v>
      </c>
      <c r="C19" s="2"/>
      <c r="D19" s="2">
        <v>141</v>
      </c>
      <c r="E19" s="2"/>
      <c r="F19" s="2">
        <v>57</v>
      </c>
      <c r="G19" s="2">
        <v>114</v>
      </c>
      <c r="H19" s="2"/>
      <c r="I19" s="2">
        <v>94</v>
      </c>
      <c r="J19" s="2"/>
      <c r="K19" s="2">
        <v>94</v>
      </c>
      <c r="L19" s="2"/>
      <c r="M19" s="23">
        <f t="shared" si="0"/>
        <v>50</v>
      </c>
    </row>
    <row r="20" spans="1:13">
      <c r="A20" s="7" t="s">
        <v>173</v>
      </c>
      <c r="B20" s="23">
        <v>9.8000000000000007</v>
      </c>
      <c r="C20" s="2">
        <v>10</v>
      </c>
      <c r="D20" s="2">
        <v>10</v>
      </c>
      <c r="E20" s="2">
        <v>20</v>
      </c>
      <c r="F20" s="2"/>
      <c r="G20" s="2">
        <v>10</v>
      </c>
      <c r="H20" s="2">
        <v>10</v>
      </c>
      <c r="I20" s="2">
        <v>10</v>
      </c>
      <c r="J20" s="2">
        <v>20</v>
      </c>
      <c r="K20" s="2"/>
      <c r="L20" s="2">
        <v>10</v>
      </c>
      <c r="M20" s="23">
        <f t="shared" si="0"/>
        <v>10</v>
      </c>
    </row>
    <row r="21" spans="1:13">
      <c r="A21" s="7" t="s">
        <v>174</v>
      </c>
      <c r="B21" s="23">
        <v>10</v>
      </c>
      <c r="C21" s="2">
        <v>10</v>
      </c>
      <c r="D21" s="2">
        <v>20</v>
      </c>
      <c r="E21" s="2"/>
      <c r="F21" s="2">
        <v>25</v>
      </c>
      <c r="G21" s="2">
        <v>10</v>
      </c>
      <c r="H21" s="2">
        <v>10</v>
      </c>
      <c r="I21" s="2"/>
      <c r="J21" s="2">
        <v>13</v>
      </c>
      <c r="K21" s="2">
        <v>10</v>
      </c>
      <c r="L21" s="2">
        <v>10</v>
      </c>
      <c r="M21" s="23">
        <f t="shared" si="0"/>
        <v>10.8</v>
      </c>
    </row>
    <row r="22" spans="1:13">
      <c r="A22" s="7" t="s">
        <v>175</v>
      </c>
      <c r="B22" s="23">
        <v>30</v>
      </c>
      <c r="C22" s="2">
        <v>30</v>
      </c>
      <c r="D22" s="2">
        <v>30</v>
      </c>
      <c r="E22" s="2">
        <v>30</v>
      </c>
      <c r="F22" s="2">
        <v>30</v>
      </c>
      <c r="G22" s="2">
        <v>30</v>
      </c>
      <c r="H22" s="2">
        <v>30</v>
      </c>
      <c r="I22" s="2">
        <v>30</v>
      </c>
      <c r="J22" s="2">
        <v>30</v>
      </c>
      <c r="K22" s="2">
        <v>30</v>
      </c>
      <c r="L22" s="2">
        <v>30</v>
      </c>
      <c r="M22" s="23">
        <f t="shared" si="0"/>
        <v>30</v>
      </c>
    </row>
    <row r="23" spans="1:13">
      <c r="A23" s="7" t="s">
        <v>176</v>
      </c>
      <c r="B23" s="23">
        <v>15</v>
      </c>
      <c r="C23" s="2">
        <v>15</v>
      </c>
      <c r="D23" s="2">
        <v>15</v>
      </c>
      <c r="E23" s="2">
        <v>15</v>
      </c>
      <c r="F23" s="2">
        <v>15</v>
      </c>
      <c r="G23" s="2">
        <v>15</v>
      </c>
      <c r="H23" s="2">
        <v>15</v>
      </c>
      <c r="I23" s="2">
        <v>15</v>
      </c>
      <c r="J23" s="2">
        <v>15</v>
      </c>
      <c r="K23" s="2">
        <v>15</v>
      </c>
      <c r="L23" s="2">
        <v>15</v>
      </c>
      <c r="M23" s="23">
        <f t="shared" si="0"/>
        <v>15</v>
      </c>
    </row>
    <row r="24" spans="1:13">
      <c r="A24" s="7" t="s">
        <v>177</v>
      </c>
      <c r="B24" s="23">
        <v>40</v>
      </c>
      <c r="C24" s="2">
        <v>10</v>
      </c>
      <c r="D24" s="2">
        <v>25</v>
      </c>
      <c r="E24" s="2">
        <v>85</v>
      </c>
      <c r="F24" s="2">
        <v>40</v>
      </c>
      <c r="G24" s="2">
        <v>25</v>
      </c>
      <c r="H24" s="2">
        <v>10</v>
      </c>
      <c r="I24" s="2">
        <v>15</v>
      </c>
      <c r="J24" s="2">
        <v>100</v>
      </c>
      <c r="K24" s="2">
        <v>80</v>
      </c>
      <c r="L24" s="2">
        <v>10</v>
      </c>
      <c r="M24" s="23">
        <f t="shared" si="0"/>
        <v>40</v>
      </c>
    </row>
    <row r="25" spans="1:13">
      <c r="A25" s="7" t="s">
        <v>178</v>
      </c>
      <c r="B25" s="23">
        <v>40</v>
      </c>
      <c r="C25" s="2">
        <v>40</v>
      </c>
      <c r="D25" s="2">
        <v>40</v>
      </c>
      <c r="E25" s="2">
        <v>40</v>
      </c>
      <c r="F25" s="2">
        <v>40</v>
      </c>
      <c r="G25" s="2">
        <v>40</v>
      </c>
      <c r="H25" s="2">
        <v>40</v>
      </c>
      <c r="I25" s="2">
        <v>40</v>
      </c>
      <c r="J25" s="2">
        <v>40</v>
      </c>
      <c r="K25" s="2">
        <v>40</v>
      </c>
      <c r="L25" s="2">
        <v>40</v>
      </c>
      <c r="M25" s="23">
        <f t="shared" si="0"/>
        <v>40</v>
      </c>
    </row>
    <row r="26" spans="1:13">
      <c r="A26" s="7" t="s">
        <v>179</v>
      </c>
      <c r="B26" s="23">
        <v>10</v>
      </c>
      <c r="C26" s="2"/>
      <c r="D26" s="2">
        <v>30</v>
      </c>
      <c r="E26" s="2"/>
      <c r="F26" s="2"/>
      <c r="G26" s="2">
        <v>30</v>
      </c>
      <c r="H26" s="2"/>
      <c r="I26" s="2">
        <v>30</v>
      </c>
      <c r="J26" s="2"/>
      <c r="K26" s="2"/>
      <c r="L26" s="2">
        <v>30</v>
      </c>
      <c r="M26" s="23">
        <f t="shared" si="0"/>
        <v>12</v>
      </c>
    </row>
    <row r="27" spans="1:13">
      <c r="A27" s="7" t="s">
        <v>180</v>
      </c>
      <c r="B27" s="23">
        <v>0.4</v>
      </c>
      <c r="C27" s="2">
        <v>0.4</v>
      </c>
      <c r="D27" s="2">
        <v>0.4</v>
      </c>
      <c r="E27" s="2">
        <v>0.4</v>
      </c>
      <c r="F27" s="2">
        <v>0.4</v>
      </c>
      <c r="G27" s="2">
        <v>0.4</v>
      </c>
      <c r="H27" s="2">
        <v>0.4</v>
      </c>
      <c r="I27" s="2">
        <v>0.4</v>
      </c>
      <c r="J27" s="2">
        <v>0.4</v>
      </c>
      <c r="K27" s="2">
        <v>0.4</v>
      </c>
      <c r="L27" s="2">
        <v>0.4</v>
      </c>
      <c r="M27" s="23">
        <f t="shared" si="0"/>
        <v>0.39999999999999997</v>
      </c>
    </row>
    <row r="28" spans="1:13">
      <c r="A28" s="7" t="s">
        <v>181</v>
      </c>
      <c r="B28" s="23">
        <v>1.2</v>
      </c>
      <c r="C28" s="2">
        <v>1.2</v>
      </c>
      <c r="D28" s="2">
        <v>1.2</v>
      </c>
      <c r="E28" s="2">
        <v>1.2</v>
      </c>
      <c r="F28" s="2">
        <v>1.2</v>
      </c>
      <c r="G28" s="2">
        <v>1.2</v>
      </c>
      <c r="H28" s="2">
        <v>1.2</v>
      </c>
      <c r="I28" s="2">
        <v>1.2</v>
      </c>
      <c r="J28" s="2">
        <v>1.2</v>
      </c>
      <c r="K28" s="2">
        <v>1.2</v>
      </c>
      <c r="L28" s="2">
        <v>1.2</v>
      </c>
      <c r="M28" s="23">
        <f t="shared" si="0"/>
        <v>1.1999999999999997</v>
      </c>
    </row>
    <row r="29" spans="1:13">
      <c r="A29" s="7" t="s">
        <v>182</v>
      </c>
      <c r="B29" s="23">
        <v>1</v>
      </c>
      <c r="C29" s="2">
        <v>1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2">
        <v>1</v>
      </c>
      <c r="L29" s="2">
        <v>1</v>
      </c>
      <c r="M29" s="23">
        <f t="shared" si="0"/>
        <v>1</v>
      </c>
    </row>
    <row r="30" spans="1:13">
      <c r="A30" s="7" t="s">
        <v>183</v>
      </c>
      <c r="B30" s="23">
        <v>5</v>
      </c>
      <c r="C30" s="2">
        <v>5</v>
      </c>
      <c r="D30" s="2">
        <v>5</v>
      </c>
      <c r="E30" s="2">
        <v>5</v>
      </c>
      <c r="F30" s="2">
        <v>5</v>
      </c>
      <c r="G30" s="2">
        <v>5</v>
      </c>
      <c r="H30" s="2">
        <v>5</v>
      </c>
      <c r="I30" s="2">
        <v>5</v>
      </c>
      <c r="J30" s="2">
        <v>5</v>
      </c>
      <c r="K30" s="2">
        <v>5</v>
      </c>
      <c r="L30" s="2">
        <v>5</v>
      </c>
      <c r="M30" s="23">
        <f t="shared" si="0"/>
        <v>5</v>
      </c>
    </row>
  </sheetData>
  <mergeCells count="1">
    <mergeCell ref="A1:M1"/>
  </mergeCells>
  <pageMargins left="0.23" right="0.16" top="0.32" bottom="0.28999999999999998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8"/>
  <sheetViews>
    <sheetView topLeftCell="A91" workbookViewId="0">
      <selection activeCell="B22" sqref="B22"/>
    </sheetView>
  </sheetViews>
  <sheetFormatPr defaultRowHeight="14.4"/>
  <cols>
    <col min="1" max="1" width="8.88671875" customWidth="1"/>
    <col min="2" max="2" width="27" customWidth="1"/>
  </cols>
  <sheetData>
    <row r="1" spans="1:7" ht="40.200000000000003" thickBot="1">
      <c r="A1" s="8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4" t="s">
        <v>8</v>
      </c>
      <c r="G1" s="14" t="s">
        <v>9</v>
      </c>
    </row>
    <row r="2" spans="1:7" ht="18.600000000000001" thickBot="1">
      <c r="A2" s="36" t="s">
        <v>137</v>
      </c>
      <c r="B2" s="37"/>
      <c r="C2" s="37"/>
      <c r="D2" s="37"/>
      <c r="E2" s="37"/>
      <c r="F2" s="37"/>
      <c r="G2" s="38"/>
    </row>
    <row r="3" spans="1:7" ht="15" thickBot="1">
      <c r="A3" s="31" t="s">
        <v>18</v>
      </c>
      <c r="B3" s="32"/>
      <c r="C3" s="32"/>
      <c r="D3" s="32"/>
      <c r="E3" s="32"/>
      <c r="F3" s="32"/>
      <c r="G3" s="33"/>
    </row>
    <row r="4" spans="1:7" ht="32.25" customHeight="1">
      <c r="A4" s="12" t="s">
        <v>10</v>
      </c>
      <c r="B4" s="13" t="s">
        <v>138</v>
      </c>
      <c r="C4" s="15" t="s">
        <v>12</v>
      </c>
      <c r="D4" s="15">
        <v>6.82</v>
      </c>
      <c r="E4" s="15">
        <v>6.73</v>
      </c>
      <c r="F4" s="15">
        <v>34.08</v>
      </c>
      <c r="G4" s="15">
        <v>224</v>
      </c>
    </row>
    <row r="5" spans="1:7" ht="18" customHeight="1">
      <c r="A5" s="2" t="s">
        <v>42</v>
      </c>
      <c r="B5" s="7" t="s">
        <v>50</v>
      </c>
      <c r="C5" s="16">
        <v>200</v>
      </c>
      <c r="D5" s="16">
        <v>4.16</v>
      </c>
      <c r="E5" s="16">
        <v>4.72</v>
      </c>
      <c r="F5" s="16">
        <v>22</v>
      </c>
      <c r="G5" s="16">
        <v>147</v>
      </c>
    </row>
    <row r="6" spans="1:7" ht="19.5" customHeight="1">
      <c r="A6" s="3"/>
      <c r="B6" s="7" t="s">
        <v>96</v>
      </c>
      <c r="C6" s="16" t="s">
        <v>97</v>
      </c>
      <c r="D6" s="16">
        <v>5.13</v>
      </c>
      <c r="E6" s="16">
        <v>4.66</v>
      </c>
      <c r="F6" s="16">
        <v>0.28000000000000003</v>
      </c>
      <c r="G6" s="16">
        <v>63.5</v>
      </c>
    </row>
    <row r="7" spans="1:7" ht="18" customHeight="1">
      <c r="A7" s="3"/>
      <c r="B7" s="7" t="s">
        <v>98</v>
      </c>
      <c r="C7" s="16">
        <v>50</v>
      </c>
      <c r="D7" s="16">
        <v>3.95</v>
      </c>
      <c r="E7" s="16">
        <v>0.5</v>
      </c>
      <c r="F7" s="16">
        <v>24.15</v>
      </c>
      <c r="G7" s="16">
        <v>117.5</v>
      </c>
    </row>
    <row r="8" spans="1:7" ht="22.5" customHeight="1" thickBot="1">
      <c r="A8" s="2"/>
      <c r="B8" s="7" t="s">
        <v>17</v>
      </c>
      <c r="C8" s="2"/>
      <c r="D8" s="2"/>
      <c r="E8" s="2"/>
      <c r="F8" s="2"/>
      <c r="G8" s="2">
        <f>SUM(G4:G7)</f>
        <v>552</v>
      </c>
    </row>
    <row r="9" spans="1:7" ht="15" thickBot="1">
      <c r="A9" s="39" t="s">
        <v>19</v>
      </c>
      <c r="B9" s="34"/>
      <c r="C9" s="34"/>
      <c r="D9" s="34"/>
      <c r="E9" s="34"/>
      <c r="F9" s="34"/>
      <c r="G9" s="35"/>
    </row>
    <row r="10" spans="1:7">
      <c r="A10" s="12"/>
      <c r="B10" s="13" t="s">
        <v>51</v>
      </c>
      <c r="C10" s="15">
        <v>200</v>
      </c>
      <c r="D10" s="15">
        <v>1</v>
      </c>
      <c r="E10" s="15">
        <v>0.2</v>
      </c>
      <c r="F10" s="15">
        <v>20.2</v>
      </c>
      <c r="G10" s="15">
        <v>92</v>
      </c>
    </row>
    <row r="11" spans="1:7">
      <c r="A11" s="12"/>
      <c r="B11" s="13" t="s">
        <v>20</v>
      </c>
      <c r="C11" s="15">
        <v>200</v>
      </c>
      <c r="D11" s="15">
        <v>0.86</v>
      </c>
      <c r="E11" s="15">
        <v>0.86</v>
      </c>
      <c r="F11" s="15">
        <v>21</v>
      </c>
      <c r="G11" s="15">
        <v>101</v>
      </c>
    </row>
    <row r="12" spans="1:7" ht="15" thickBot="1">
      <c r="A12" s="2"/>
      <c r="B12" s="7" t="s">
        <v>35</v>
      </c>
      <c r="C12" s="2"/>
      <c r="D12" s="2"/>
      <c r="E12" s="2"/>
      <c r="F12" s="2"/>
      <c r="G12" s="2">
        <f>SUM(G10:G11)</f>
        <v>193</v>
      </c>
    </row>
    <row r="13" spans="1:7" ht="15" thickBot="1">
      <c r="A13" s="31" t="s">
        <v>21</v>
      </c>
      <c r="B13" s="34"/>
      <c r="C13" s="34"/>
      <c r="D13" s="34"/>
      <c r="E13" s="34"/>
      <c r="F13" s="34"/>
      <c r="G13" s="35"/>
    </row>
    <row r="14" spans="1:7" ht="21.75" customHeight="1">
      <c r="A14" s="19" t="s">
        <v>139</v>
      </c>
      <c r="B14" s="13" t="s">
        <v>140</v>
      </c>
      <c r="C14" s="15" t="s">
        <v>24</v>
      </c>
      <c r="D14" s="15">
        <v>1.93</v>
      </c>
      <c r="E14" s="15">
        <v>5.86</v>
      </c>
      <c r="F14" s="15">
        <v>12.59</v>
      </c>
      <c r="G14" s="15">
        <v>115.24</v>
      </c>
    </row>
    <row r="15" spans="1:7" ht="19.5" customHeight="1">
      <c r="A15" s="2" t="s">
        <v>141</v>
      </c>
      <c r="B15" s="7" t="s">
        <v>142</v>
      </c>
      <c r="C15" s="16">
        <v>80</v>
      </c>
      <c r="D15" s="16">
        <v>13.4</v>
      </c>
      <c r="E15" s="16">
        <v>7.8</v>
      </c>
      <c r="F15" s="16">
        <v>9.1999999999999993</v>
      </c>
      <c r="G15" s="16">
        <v>160</v>
      </c>
    </row>
    <row r="16" spans="1:7" ht="21" customHeight="1">
      <c r="A16" s="2" t="s">
        <v>65</v>
      </c>
      <c r="B16" s="7" t="s">
        <v>66</v>
      </c>
      <c r="C16" s="16" t="s">
        <v>12</v>
      </c>
      <c r="D16" s="16">
        <v>6.5</v>
      </c>
      <c r="E16" s="16">
        <v>4.3</v>
      </c>
      <c r="F16" s="16">
        <v>32.5</v>
      </c>
      <c r="G16" s="16">
        <v>195</v>
      </c>
    </row>
    <row r="17" spans="1:7" ht="18.75" customHeight="1">
      <c r="A17" s="2" t="s">
        <v>103</v>
      </c>
      <c r="B17" s="7" t="s">
        <v>145</v>
      </c>
      <c r="C17" s="16">
        <v>200</v>
      </c>
      <c r="D17" s="16">
        <v>0</v>
      </c>
      <c r="E17" s="16">
        <v>0</v>
      </c>
      <c r="F17" s="16">
        <v>31.98</v>
      </c>
      <c r="G17" s="16">
        <v>128</v>
      </c>
    </row>
    <row r="18" spans="1:7" ht="20.25" customHeight="1">
      <c r="A18" s="2"/>
      <c r="B18" s="7" t="s">
        <v>31</v>
      </c>
      <c r="C18" s="16" t="s">
        <v>32</v>
      </c>
      <c r="D18" s="16">
        <v>6.59</v>
      </c>
      <c r="E18" s="16">
        <v>0.98</v>
      </c>
      <c r="F18" s="16">
        <v>37.51</v>
      </c>
      <c r="G18" s="16">
        <v>187.1</v>
      </c>
    </row>
    <row r="19" spans="1:7" ht="15" thickBot="1">
      <c r="A19" s="2"/>
      <c r="B19" s="7" t="s">
        <v>35</v>
      </c>
      <c r="C19" s="2"/>
      <c r="D19" s="2"/>
      <c r="E19" s="2"/>
      <c r="F19" s="2"/>
      <c r="G19" s="2">
        <f>SUM(G14:G18)</f>
        <v>785.34</v>
      </c>
    </row>
    <row r="20" spans="1:7" ht="15" thickBot="1">
      <c r="A20" s="31" t="s">
        <v>33</v>
      </c>
      <c r="B20" s="32"/>
      <c r="C20" s="32"/>
      <c r="D20" s="32"/>
      <c r="E20" s="32"/>
      <c r="F20" s="32"/>
      <c r="G20" s="33"/>
    </row>
    <row r="21" spans="1:7" ht="18" customHeight="1">
      <c r="A21" s="12"/>
      <c r="B21" s="13" t="s">
        <v>57</v>
      </c>
      <c r="C21" s="15">
        <v>200</v>
      </c>
      <c r="D21" s="15">
        <v>6.6</v>
      </c>
      <c r="E21" s="15">
        <v>6.4</v>
      </c>
      <c r="F21" s="15">
        <v>9.4</v>
      </c>
      <c r="G21" s="15">
        <v>148.6</v>
      </c>
    </row>
    <row r="22" spans="1:7" ht="32.25" customHeight="1">
      <c r="A22" s="2" t="s">
        <v>58</v>
      </c>
      <c r="B22" s="7" t="s">
        <v>59</v>
      </c>
      <c r="C22" s="16" t="s">
        <v>60</v>
      </c>
      <c r="D22" s="16">
        <v>23.3</v>
      </c>
      <c r="E22" s="16">
        <v>15</v>
      </c>
      <c r="F22" s="16">
        <v>32</v>
      </c>
      <c r="G22" s="16">
        <v>355.8</v>
      </c>
    </row>
    <row r="23" spans="1:7" ht="18.75" customHeight="1">
      <c r="A23" s="2"/>
      <c r="B23" s="7" t="s">
        <v>61</v>
      </c>
      <c r="C23" s="16">
        <v>30</v>
      </c>
      <c r="D23" s="16">
        <v>3.16</v>
      </c>
      <c r="E23" s="16">
        <v>0.4</v>
      </c>
      <c r="F23" s="16">
        <v>19.32</v>
      </c>
      <c r="G23" s="16">
        <v>94</v>
      </c>
    </row>
    <row r="24" spans="1:7" ht="15" thickBot="1">
      <c r="A24" s="2"/>
      <c r="B24" s="7" t="s">
        <v>35</v>
      </c>
      <c r="C24" s="2"/>
      <c r="D24" s="2"/>
      <c r="E24" s="2"/>
      <c r="F24" s="2"/>
      <c r="G24" s="2">
        <f>SUM(G21:G22)</f>
        <v>504.4</v>
      </c>
    </row>
    <row r="25" spans="1:7" ht="15" thickBot="1">
      <c r="A25" s="31" t="s">
        <v>36</v>
      </c>
      <c r="B25" s="34"/>
      <c r="C25" s="34"/>
      <c r="D25" s="34"/>
      <c r="E25" s="34"/>
      <c r="F25" s="34"/>
      <c r="G25" s="35"/>
    </row>
    <row r="26" spans="1:7" ht="19.5" customHeight="1">
      <c r="A26" s="12"/>
      <c r="B26" s="13" t="s">
        <v>62</v>
      </c>
      <c r="C26" s="15">
        <v>30</v>
      </c>
      <c r="D26" s="15">
        <v>0.3</v>
      </c>
      <c r="E26" s="15">
        <v>0.1</v>
      </c>
      <c r="F26" s="15">
        <v>2.2000000000000002</v>
      </c>
      <c r="G26" s="15">
        <v>9.92</v>
      </c>
    </row>
    <row r="27" spans="1:7" ht="18.75" customHeight="1">
      <c r="A27" s="2" t="s">
        <v>63</v>
      </c>
      <c r="B27" s="7" t="s">
        <v>64</v>
      </c>
      <c r="C27" s="16">
        <v>50</v>
      </c>
      <c r="D27" s="16">
        <v>5.5</v>
      </c>
      <c r="E27" s="16">
        <v>11.95</v>
      </c>
      <c r="F27" s="16">
        <v>0.2</v>
      </c>
      <c r="G27" s="16">
        <v>130.5</v>
      </c>
    </row>
    <row r="28" spans="1:7" ht="19.5" customHeight="1">
      <c r="A28" s="2" t="s">
        <v>143</v>
      </c>
      <c r="B28" s="7" t="s">
        <v>144</v>
      </c>
      <c r="C28" s="16">
        <v>150</v>
      </c>
      <c r="D28" s="16">
        <v>3</v>
      </c>
      <c r="E28" s="16">
        <v>4.9000000000000004</v>
      </c>
      <c r="F28" s="16">
        <v>9.5</v>
      </c>
      <c r="G28" s="16">
        <v>94.2</v>
      </c>
    </row>
    <row r="29" spans="1:7" ht="21" customHeight="1">
      <c r="A29" s="2" t="s">
        <v>67</v>
      </c>
      <c r="B29" s="7" t="s">
        <v>68</v>
      </c>
      <c r="C29" s="16">
        <v>200</v>
      </c>
      <c r="D29" s="16">
        <v>0.05</v>
      </c>
      <c r="E29" s="16">
        <v>0.01</v>
      </c>
      <c r="F29" s="16">
        <v>15</v>
      </c>
      <c r="G29" s="16">
        <v>60</v>
      </c>
    </row>
    <row r="30" spans="1:7" ht="20.25" customHeight="1">
      <c r="A30" s="2"/>
      <c r="B30" s="7" t="s">
        <v>31</v>
      </c>
      <c r="C30" s="16" t="s">
        <v>32</v>
      </c>
      <c r="D30" s="16">
        <v>6.59</v>
      </c>
      <c r="E30" s="16">
        <v>0.98</v>
      </c>
      <c r="F30" s="16">
        <v>37.51</v>
      </c>
      <c r="G30" s="16">
        <v>187.1</v>
      </c>
    </row>
    <row r="31" spans="1:7">
      <c r="A31" s="2"/>
      <c r="B31" s="7" t="s">
        <v>45</v>
      </c>
      <c r="C31" s="2"/>
      <c r="D31" s="2"/>
      <c r="E31" s="2"/>
      <c r="F31" s="2"/>
      <c r="G31" s="2">
        <f>SUM(G26:G30)</f>
        <v>481.72</v>
      </c>
    </row>
    <row r="32" spans="1:7" ht="21" customHeight="1">
      <c r="A32" s="17"/>
      <c r="B32" s="18" t="s">
        <v>46</v>
      </c>
      <c r="C32" s="17"/>
      <c r="D32" s="17"/>
      <c r="E32" s="17"/>
      <c r="F32" s="17"/>
      <c r="G32" s="17">
        <f>SUM(G8+G12+G19+G24+G31)</f>
        <v>2516.46</v>
      </c>
    </row>
    <row r="35" spans="1:7" ht="40.200000000000003" thickBot="1">
      <c r="A35" s="8" t="s">
        <v>3</v>
      </c>
      <c r="B35" s="10" t="s">
        <v>4</v>
      </c>
      <c r="C35" s="11" t="s">
        <v>5</v>
      </c>
      <c r="D35" s="11" t="s">
        <v>6</v>
      </c>
      <c r="E35" s="11" t="s">
        <v>7</v>
      </c>
      <c r="F35" s="14" t="s">
        <v>8</v>
      </c>
      <c r="G35" s="14" t="s">
        <v>9</v>
      </c>
    </row>
    <row r="36" spans="1:7" ht="18.600000000000001" thickBot="1">
      <c r="A36" s="36" t="s">
        <v>128</v>
      </c>
      <c r="B36" s="37"/>
      <c r="C36" s="37"/>
      <c r="D36" s="37"/>
      <c r="E36" s="37"/>
      <c r="F36" s="37"/>
      <c r="G36" s="38"/>
    </row>
    <row r="37" spans="1:7" ht="15" thickBot="1">
      <c r="A37" s="31" t="s">
        <v>18</v>
      </c>
      <c r="B37" s="32"/>
      <c r="C37" s="32"/>
      <c r="D37" s="32"/>
      <c r="E37" s="32"/>
      <c r="F37" s="32"/>
      <c r="G37" s="33"/>
    </row>
    <row r="38" spans="1:7" ht="33.75" customHeight="1">
      <c r="A38" s="12" t="s">
        <v>72</v>
      </c>
      <c r="B38" s="13" t="s">
        <v>73</v>
      </c>
      <c r="C38" s="15" t="s">
        <v>74</v>
      </c>
      <c r="D38" s="15">
        <v>12.39</v>
      </c>
      <c r="E38" s="15">
        <v>12.54</v>
      </c>
      <c r="F38" s="15">
        <v>4.3600000000000003</v>
      </c>
      <c r="G38" s="15">
        <v>180</v>
      </c>
    </row>
    <row r="39" spans="1:7" ht="20.25" customHeight="1">
      <c r="A39" s="2" t="s">
        <v>13</v>
      </c>
      <c r="B39" s="7" t="s">
        <v>14</v>
      </c>
      <c r="C39" s="16">
        <v>200</v>
      </c>
      <c r="D39" s="16">
        <v>5.32</v>
      </c>
      <c r="E39" s="16">
        <v>5.59</v>
      </c>
      <c r="F39" s="16">
        <v>28.27</v>
      </c>
      <c r="G39" s="16">
        <v>184.67</v>
      </c>
    </row>
    <row r="40" spans="1:7" ht="19.5" customHeight="1">
      <c r="A40" s="3" t="s">
        <v>15</v>
      </c>
      <c r="B40" s="7" t="s">
        <v>75</v>
      </c>
      <c r="C40" s="16" t="s">
        <v>199</v>
      </c>
      <c r="D40" s="16">
        <v>6.43</v>
      </c>
      <c r="E40" s="16">
        <v>11.36</v>
      </c>
      <c r="F40" s="16">
        <v>26.17</v>
      </c>
      <c r="G40" s="16">
        <v>232.65</v>
      </c>
    </row>
    <row r="41" spans="1:7" ht="21" customHeight="1" thickBot="1">
      <c r="A41" s="2"/>
      <c r="B41" s="7" t="s">
        <v>17</v>
      </c>
      <c r="C41" s="2"/>
      <c r="D41" s="2"/>
      <c r="E41" s="2"/>
      <c r="F41" s="2"/>
      <c r="G41" s="2">
        <f>SUM(G38:G40)</f>
        <v>597.31999999999994</v>
      </c>
    </row>
    <row r="42" spans="1:7" ht="15" thickBot="1">
      <c r="A42" s="39" t="s">
        <v>19</v>
      </c>
      <c r="B42" s="34"/>
      <c r="C42" s="34"/>
      <c r="D42" s="34"/>
      <c r="E42" s="34"/>
      <c r="F42" s="34"/>
      <c r="G42" s="35"/>
    </row>
    <row r="43" spans="1:7">
      <c r="A43" s="12"/>
      <c r="B43" s="13" t="s">
        <v>20</v>
      </c>
      <c r="C43" s="15">
        <v>200</v>
      </c>
      <c r="D43" s="15">
        <v>0.86</v>
      </c>
      <c r="E43" s="15">
        <v>0.86</v>
      </c>
      <c r="F43" s="15">
        <v>21</v>
      </c>
      <c r="G43" s="15">
        <v>101</v>
      </c>
    </row>
    <row r="44" spans="1:7">
      <c r="A44" s="12"/>
      <c r="B44" s="13" t="s">
        <v>51</v>
      </c>
      <c r="C44" s="15">
        <v>200</v>
      </c>
      <c r="D44" s="15">
        <v>1</v>
      </c>
      <c r="E44" s="15">
        <v>0.2</v>
      </c>
      <c r="F44" s="15">
        <v>20.2</v>
      </c>
      <c r="G44" s="15">
        <v>92</v>
      </c>
    </row>
    <row r="45" spans="1:7" ht="15" thickBot="1">
      <c r="A45" s="2"/>
      <c r="B45" s="7" t="s">
        <v>35</v>
      </c>
      <c r="C45" s="2"/>
      <c r="D45" s="2"/>
      <c r="E45" s="2"/>
      <c r="F45" s="2"/>
      <c r="G45" s="2">
        <f>SUM(G43:G44)</f>
        <v>193</v>
      </c>
    </row>
    <row r="46" spans="1:7" ht="15" thickBot="1">
      <c r="A46" s="31" t="s">
        <v>21</v>
      </c>
      <c r="B46" s="34"/>
      <c r="C46" s="34"/>
      <c r="D46" s="34"/>
      <c r="E46" s="34"/>
      <c r="F46" s="34"/>
      <c r="G46" s="35"/>
    </row>
    <row r="47" spans="1:7" ht="20.25" customHeight="1">
      <c r="A47" s="19" t="s">
        <v>129</v>
      </c>
      <c r="B47" s="13" t="s">
        <v>130</v>
      </c>
      <c r="C47" s="15">
        <v>250</v>
      </c>
      <c r="D47" s="15">
        <v>3</v>
      </c>
      <c r="E47" s="15">
        <v>3.65</v>
      </c>
      <c r="F47" s="15">
        <v>3.31</v>
      </c>
      <c r="G47" s="15">
        <v>58.08</v>
      </c>
    </row>
    <row r="48" spans="1:7" ht="18" customHeight="1">
      <c r="A48" s="2" t="s">
        <v>135</v>
      </c>
      <c r="B48" s="7" t="s">
        <v>136</v>
      </c>
      <c r="C48" s="16">
        <v>75</v>
      </c>
      <c r="D48" s="16">
        <v>7.5</v>
      </c>
      <c r="E48" s="16">
        <v>10.4</v>
      </c>
      <c r="F48" s="16">
        <v>3.8</v>
      </c>
      <c r="G48" s="16">
        <v>139</v>
      </c>
    </row>
    <row r="49" spans="1:7" ht="18.75" customHeight="1">
      <c r="A49" s="2" t="s">
        <v>82</v>
      </c>
      <c r="B49" s="7" t="s">
        <v>83</v>
      </c>
      <c r="C49" s="16">
        <v>150</v>
      </c>
      <c r="D49" s="16">
        <v>5.32</v>
      </c>
      <c r="E49" s="16">
        <v>4.0999999999999996</v>
      </c>
      <c r="F49" s="16">
        <v>32.75</v>
      </c>
      <c r="G49" s="16">
        <v>189</v>
      </c>
    </row>
    <row r="50" spans="1:7" ht="17.25" customHeight="1">
      <c r="A50" s="2" t="s">
        <v>55</v>
      </c>
      <c r="B50" s="7" t="s">
        <v>56</v>
      </c>
      <c r="C50" s="16">
        <v>200</v>
      </c>
      <c r="D50" s="16">
        <v>0.75</v>
      </c>
      <c r="E50" s="16"/>
      <c r="F50" s="16">
        <v>26.82</v>
      </c>
      <c r="G50" s="16">
        <v>110</v>
      </c>
    </row>
    <row r="51" spans="1:7" ht="17.25" customHeight="1">
      <c r="A51" s="2"/>
      <c r="B51" s="7" t="s">
        <v>31</v>
      </c>
      <c r="C51" s="16" t="s">
        <v>32</v>
      </c>
      <c r="D51" s="16">
        <v>6.59</v>
      </c>
      <c r="E51" s="16">
        <v>0.98</v>
      </c>
      <c r="F51" s="16">
        <v>37.51</v>
      </c>
      <c r="G51" s="16">
        <v>187.1</v>
      </c>
    </row>
    <row r="52" spans="1:7" ht="15" thickBot="1">
      <c r="A52" s="2"/>
      <c r="B52" s="7" t="s">
        <v>35</v>
      </c>
      <c r="C52" s="2"/>
      <c r="D52" s="2"/>
      <c r="E52" s="2"/>
      <c r="F52" s="2"/>
      <c r="G52" s="2">
        <f>SUM(G47:G51)</f>
        <v>683.18</v>
      </c>
    </row>
    <row r="53" spans="1:7" ht="15" thickBot="1">
      <c r="A53" s="31" t="s">
        <v>33</v>
      </c>
      <c r="B53" s="32"/>
      <c r="C53" s="32"/>
      <c r="D53" s="32"/>
      <c r="E53" s="32"/>
      <c r="F53" s="32"/>
      <c r="G53" s="33"/>
    </row>
    <row r="54" spans="1:7" ht="16.5" customHeight="1">
      <c r="A54" s="12"/>
      <c r="B54" s="13" t="s">
        <v>34</v>
      </c>
      <c r="C54" s="15">
        <v>200</v>
      </c>
      <c r="D54" s="15">
        <v>10</v>
      </c>
      <c r="E54" s="15">
        <v>6.4</v>
      </c>
      <c r="F54" s="15">
        <v>7</v>
      </c>
      <c r="G54" s="15">
        <v>136</v>
      </c>
    </row>
    <row r="55" spans="1:7" ht="17.25" customHeight="1">
      <c r="A55" s="2" t="s">
        <v>133</v>
      </c>
      <c r="B55" s="7" t="s">
        <v>134</v>
      </c>
      <c r="C55" s="16">
        <v>50</v>
      </c>
      <c r="D55" s="16">
        <v>6.89</v>
      </c>
      <c r="E55" s="16">
        <v>4.67</v>
      </c>
      <c r="F55" s="16">
        <v>53.65</v>
      </c>
      <c r="G55" s="16">
        <v>284.14999999999998</v>
      </c>
    </row>
    <row r="56" spans="1:7" ht="15" thickBot="1">
      <c r="A56" s="2"/>
      <c r="B56" s="7" t="s">
        <v>35</v>
      </c>
      <c r="C56" s="2"/>
      <c r="D56" s="2"/>
      <c r="E56" s="2"/>
      <c r="F56" s="2"/>
      <c r="G56" s="2">
        <f>SUM(G54:G55)</f>
        <v>420.15</v>
      </c>
    </row>
    <row r="57" spans="1:7" ht="15" thickBot="1">
      <c r="A57" s="31" t="s">
        <v>36</v>
      </c>
      <c r="B57" s="34"/>
      <c r="C57" s="34"/>
      <c r="D57" s="34"/>
      <c r="E57" s="34"/>
      <c r="F57" s="34"/>
      <c r="G57" s="35"/>
    </row>
    <row r="58" spans="1:7" ht="15.75" customHeight="1">
      <c r="A58" s="12" t="s">
        <v>89</v>
      </c>
      <c r="B58" s="13" t="s">
        <v>90</v>
      </c>
      <c r="C58" s="15">
        <v>75</v>
      </c>
      <c r="D58" s="15">
        <v>0.75</v>
      </c>
      <c r="E58" s="15">
        <v>3.75</v>
      </c>
      <c r="F58" s="15">
        <v>7.65</v>
      </c>
      <c r="G58" s="15">
        <v>67.349999999999994</v>
      </c>
    </row>
    <row r="59" spans="1:7" ht="16.5" customHeight="1">
      <c r="A59" t="s">
        <v>131</v>
      </c>
      <c r="B59" s="25" t="s">
        <v>132</v>
      </c>
      <c r="C59" s="29" t="s">
        <v>81</v>
      </c>
      <c r="D59" s="28">
        <v>14.04</v>
      </c>
      <c r="E59" s="28">
        <v>12.42</v>
      </c>
      <c r="F59" s="28">
        <v>3.08</v>
      </c>
      <c r="G59" s="28">
        <v>180</v>
      </c>
    </row>
    <row r="60" spans="1:7" ht="16.5" customHeight="1">
      <c r="A60" s="2" t="s">
        <v>219</v>
      </c>
      <c r="B60" s="7" t="s">
        <v>220</v>
      </c>
      <c r="C60" s="16">
        <v>150</v>
      </c>
      <c r="D60" s="16">
        <v>0</v>
      </c>
      <c r="E60" s="16">
        <v>15</v>
      </c>
      <c r="F60" s="16">
        <v>15</v>
      </c>
      <c r="G60" s="16">
        <v>195</v>
      </c>
    </row>
    <row r="61" spans="1:7" ht="17.25" customHeight="1">
      <c r="A61" s="2" t="s">
        <v>42</v>
      </c>
      <c r="B61" s="7" t="s">
        <v>44</v>
      </c>
      <c r="C61" s="16" t="s">
        <v>43</v>
      </c>
      <c r="D61" s="16">
        <v>0.02</v>
      </c>
      <c r="E61" s="16">
        <v>5.0000000000000001E-3</v>
      </c>
      <c r="F61" s="16">
        <v>16</v>
      </c>
      <c r="G61" s="16">
        <v>65</v>
      </c>
    </row>
    <row r="62" spans="1:7" ht="20.25" customHeight="1">
      <c r="A62" s="2"/>
      <c r="B62" s="7" t="s">
        <v>31</v>
      </c>
      <c r="C62" s="16" t="s">
        <v>32</v>
      </c>
      <c r="D62" s="16">
        <v>6.59</v>
      </c>
      <c r="E62" s="16">
        <v>0.98</v>
      </c>
      <c r="F62" s="16">
        <v>37.51</v>
      </c>
      <c r="G62" s="16">
        <v>187.1</v>
      </c>
    </row>
    <row r="63" spans="1:7">
      <c r="A63" s="2"/>
      <c r="B63" s="7" t="s">
        <v>45</v>
      </c>
      <c r="C63" s="2"/>
      <c r="D63" s="2"/>
      <c r="E63" s="2"/>
      <c r="F63" s="2"/>
      <c r="G63" s="2">
        <f>SUM(G58:G62)</f>
        <v>694.45</v>
      </c>
    </row>
    <row r="64" spans="1:7">
      <c r="A64" s="17"/>
      <c r="B64" s="18" t="s">
        <v>46</v>
      </c>
      <c r="C64" s="17"/>
      <c r="D64" s="17"/>
      <c r="E64" s="17"/>
      <c r="F64" s="17"/>
      <c r="G64" s="17">
        <f>SUM(G41+G45+G52+G56+G63)</f>
        <v>2588.1000000000004</v>
      </c>
    </row>
    <row r="66" spans="1:7" ht="40.200000000000003" thickBot="1">
      <c r="A66" s="8" t="s">
        <v>3</v>
      </c>
      <c r="B66" s="10" t="s">
        <v>4</v>
      </c>
      <c r="C66" s="11" t="s">
        <v>5</v>
      </c>
      <c r="D66" s="11" t="s">
        <v>6</v>
      </c>
      <c r="E66" s="11" t="s">
        <v>7</v>
      </c>
      <c r="F66" s="14" t="s">
        <v>8</v>
      </c>
      <c r="G66" s="14" t="s">
        <v>9</v>
      </c>
    </row>
    <row r="67" spans="1:7" ht="18.600000000000001" thickBot="1">
      <c r="A67" s="36" t="s">
        <v>94</v>
      </c>
      <c r="B67" s="37"/>
      <c r="C67" s="37"/>
      <c r="D67" s="37"/>
      <c r="E67" s="37"/>
      <c r="F67" s="37"/>
      <c r="G67" s="38"/>
    </row>
    <row r="68" spans="1:7" ht="15" thickBot="1">
      <c r="A68" s="31" t="s">
        <v>18</v>
      </c>
      <c r="B68" s="32"/>
      <c r="C68" s="32"/>
      <c r="D68" s="32"/>
      <c r="E68" s="32"/>
      <c r="F68" s="32"/>
      <c r="G68" s="33"/>
    </row>
    <row r="69" spans="1:7" ht="29.25" customHeight="1">
      <c r="A69" s="12" t="s">
        <v>10</v>
      </c>
      <c r="B69" s="13" t="s">
        <v>95</v>
      </c>
      <c r="C69" s="15" t="s">
        <v>12</v>
      </c>
      <c r="D69" s="15">
        <v>6.82</v>
      </c>
      <c r="E69" s="15">
        <v>6.73</v>
      </c>
      <c r="F69" s="15">
        <v>34.08</v>
      </c>
      <c r="G69" s="15">
        <v>224</v>
      </c>
    </row>
    <row r="70" spans="1:7" ht="20.25" customHeight="1">
      <c r="A70" s="2" t="s">
        <v>42</v>
      </c>
      <c r="B70" s="7" t="s">
        <v>50</v>
      </c>
      <c r="C70" s="16">
        <v>200</v>
      </c>
      <c r="D70" s="16">
        <v>4.16</v>
      </c>
      <c r="E70" s="16">
        <v>4.72</v>
      </c>
      <c r="F70" s="16">
        <v>22</v>
      </c>
      <c r="G70" s="16">
        <v>147</v>
      </c>
    </row>
    <row r="71" spans="1:7" ht="20.25" customHeight="1">
      <c r="A71" s="3"/>
      <c r="B71" s="7" t="s">
        <v>96</v>
      </c>
      <c r="C71" s="16" t="s">
        <v>97</v>
      </c>
      <c r="D71" s="16">
        <v>5.13</v>
      </c>
      <c r="E71" s="16">
        <v>4.66</v>
      </c>
      <c r="F71" s="16">
        <v>0.28000000000000003</v>
      </c>
      <c r="G71" s="16">
        <v>63.5</v>
      </c>
    </row>
    <row r="72" spans="1:7" ht="18.75" customHeight="1">
      <c r="A72" s="3"/>
      <c r="B72" s="7" t="s">
        <v>98</v>
      </c>
      <c r="C72" s="16">
        <v>50</v>
      </c>
      <c r="D72" s="16">
        <v>3.95</v>
      </c>
      <c r="E72" s="16">
        <v>0.5</v>
      </c>
      <c r="F72" s="16">
        <v>24.15</v>
      </c>
      <c r="G72" s="16">
        <v>117.5</v>
      </c>
    </row>
    <row r="73" spans="1:7" ht="18.75" customHeight="1" thickBot="1">
      <c r="A73" s="2"/>
      <c r="B73" s="7" t="s">
        <v>17</v>
      </c>
      <c r="C73" s="2"/>
      <c r="D73" s="2"/>
      <c r="E73" s="2"/>
      <c r="F73" s="2"/>
      <c r="G73" s="2">
        <f>SUM(G69:G72)</f>
        <v>552</v>
      </c>
    </row>
    <row r="74" spans="1:7" ht="15" thickBot="1">
      <c r="A74" s="39" t="s">
        <v>19</v>
      </c>
      <c r="B74" s="34"/>
      <c r="C74" s="34"/>
      <c r="D74" s="34"/>
      <c r="E74" s="34"/>
      <c r="F74" s="34"/>
      <c r="G74" s="35"/>
    </row>
    <row r="75" spans="1:7">
      <c r="A75" s="12"/>
      <c r="B75" s="13" t="s">
        <v>20</v>
      </c>
      <c r="C75" s="15">
        <v>200</v>
      </c>
      <c r="D75" s="15">
        <v>0.86</v>
      </c>
      <c r="E75" s="15">
        <v>0.86</v>
      </c>
      <c r="F75" s="15">
        <v>21</v>
      </c>
      <c r="G75" s="15">
        <v>101</v>
      </c>
    </row>
    <row r="76" spans="1:7" ht="18.75" customHeight="1">
      <c r="A76" s="12" t="s">
        <v>217</v>
      </c>
      <c r="B76" s="13" t="s">
        <v>218</v>
      </c>
      <c r="C76" s="15">
        <v>200</v>
      </c>
      <c r="D76" s="15">
        <v>0.04</v>
      </c>
      <c r="E76" s="15">
        <v>0</v>
      </c>
      <c r="F76" s="15">
        <v>10.1</v>
      </c>
      <c r="G76" s="15">
        <v>40.58</v>
      </c>
    </row>
    <row r="77" spans="1:7">
      <c r="A77" s="12"/>
      <c r="B77" s="13" t="s">
        <v>214</v>
      </c>
      <c r="C77" s="15">
        <v>20</v>
      </c>
      <c r="D77" s="15">
        <v>1</v>
      </c>
      <c r="E77" s="15">
        <v>1</v>
      </c>
      <c r="F77" s="15">
        <v>6.6</v>
      </c>
      <c r="G77" s="15">
        <v>32</v>
      </c>
    </row>
    <row r="78" spans="1:7" ht="15" thickBot="1">
      <c r="A78" s="2"/>
      <c r="B78" s="7" t="s">
        <v>35</v>
      </c>
      <c r="C78" s="2"/>
      <c r="D78" s="2"/>
      <c r="E78" s="2"/>
      <c r="F78" s="2"/>
      <c r="G78" s="2">
        <f>SUM(G75:G77)</f>
        <v>173.57999999999998</v>
      </c>
    </row>
    <row r="79" spans="1:7" ht="15" thickBot="1">
      <c r="A79" s="31" t="s">
        <v>21</v>
      </c>
      <c r="B79" s="34"/>
      <c r="C79" s="34"/>
      <c r="D79" s="34"/>
      <c r="E79" s="34"/>
      <c r="F79" s="34"/>
      <c r="G79" s="35"/>
    </row>
    <row r="80" spans="1:7" ht="29.25" customHeight="1">
      <c r="A80" s="19" t="s">
        <v>99</v>
      </c>
      <c r="B80" s="13" t="s">
        <v>100</v>
      </c>
      <c r="C80" s="15" t="s">
        <v>24</v>
      </c>
      <c r="D80" s="15">
        <v>1.9</v>
      </c>
      <c r="E80" s="15">
        <v>6.66</v>
      </c>
      <c r="F80" s="15">
        <v>10.81</v>
      </c>
      <c r="G80" s="15">
        <v>111.11</v>
      </c>
    </row>
    <row r="81" spans="1:7" ht="18" customHeight="1">
      <c r="A81" s="19"/>
      <c r="B81" s="13" t="s">
        <v>62</v>
      </c>
      <c r="C81" s="15">
        <v>50</v>
      </c>
      <c r="D81" s="15">
        <v>0.3</v>
      </c>
      <c r="E81" s="15">
        <v>0.1</v>
      </c>
      <c r="F81" s="15">
        <v>2.2000000000000002</v>
      </c>
      <c r="G81" s="15">
        <v>9.92</v>
      </c>
    </row>
    <row r="82" spans="1:7" ht="19.5" customHeight="1">
      <c r="A82" s="2" t="s">
        <v>112</v>
      </c>
      <c r="B82" s="7" t="s">
        <v>211</v>
      </c>
      <c r="C82" s="16">
        <v>100</v>
      </c>
      <c r="D82" s="16">
        <v>3.35</v>
      </c>
      <c r="E82" s="16">
        <v>3.03</v>
      </c>
      <c r="F82" s="16">
        <v>20.9</v>
      </c>
      <c r="G82" s="16">
        <v>124.29</v>
      </c>
    </row>
    <row r="83" spans="1:7" ht="19.5" customHeight="1">
      <c r="A83" s="2" t="s">
        <v>65</v>
      </c>
      <c r="B83" s="7" t="s">
        <v>66</v>
      </c>
      <c r="C83" s="16" t="s">
        <v>12</v>
      </c>
      <c r="D83" s="16">
        <v>6.5</v>
      </c>
      <c r="E83" s="16">
        <v>4.3</v>
      </c>
      <c r="F83" s="16">
        <v>32.5</v>
      </c>
      <c r="G83" s="16">
        <v>195</v>
      </c>
    </row>
    <row r="84" spans="1:7" ht="19.5" customHeight="1">
      <c r="A84" s="2" t="s">
        <v>103</v>
      </c>
      <c r="B84" s="7" t="s">
        <v>145</v>
      </c>
      <c r="C84" s="16">
        <v>200</v>
      </c>
      <c r="D84" s="16">
        <v>0</v>
      </c>
      <c r="E84" s="16">
        <v>0</v>
      </c>
      <c r="F84" s="16">
        <v>31.98</v>
      </c>
      <c r="G84" s="16">
        <v>128</v>
      </c>
    </row>
    <row r="85" spans="1:7" ht="18.75" customHeight="1">
      <c r="A85" s="2"/>
      <c r="B85" s="7" t="s">
        <v>31</v>
      </c>
      <c r="C85" s="16" t="s">
        <v>32</v>
      </c>
      <c r="D85" s="16">
        <v>6.59</v>
      </c>
      <c r="E85" s="16">
        <v>0.98</v>
      </c>
      <c r="F85" s="16">
        <v>37.51</v>
      </c>
      <c r="G85" s="16">
        <v>187.1</v>
      </c>
    </row>
    <row r="86" spans="1:7" ht="15" thickBot="1">
      <c r="A86" s="2"/>
      <c r="B86" s="7" t="s">
        <v>35</v>
      </c>
      <c r="C86" s="2"/>
      <c r="D86" s="2"/>
      <c r="E86" s="2"/>
      <c r="F86" s="2"/>
      <c r="G86" s="2">
        <f>SUM(G80:G85)</f>
        <v>755.42</v>
      </c>
    </row>
    <row r="87" spans="1:7" ht="15" thickBot="1">
      <c r="A87" s="31" t="s">
        <v>33</v>
      </c>
      <c r="B87" s="32"/>
      <c r="C87" s="32"/>
      <c r="D87" s="32"/>
      <c r="E87" s="32"/>
      <c r="F87" s="32"/>
      <c r="G87" s="33"/>
    </row>
    <row r="88" spans="1:7" ht="21.75" customHeight="1">
      <c r="A88" s="12"/>
      <c r="B88" s="13" t="s">
        <v>57</v>
      </c>
      <c r="C88" s="15">
        <v>200</v>
      </c>
      <c r="D88" s="15">
        <v>6.6</v>
      </c>
      <c r="E88" s="15">
        <v>6.4</v>
      </c>
      <c r="F88" s="15">
        <v>9.4</v>
      </c>
      <c r="G88" s="15">
        <v>148.6</v>
      </c>
    </row>
    <row r="89" spans="1:7" ht="27.75" customHeight="1">
      <c r="A89" s="2" t="s">
        <v>114</v>
      </c>
      <c r="B89" s="7" t="s">
        <v>115</v>
      </c>
      <c r="C89" s="16" t="s">
        <v>116</v>
      </c>
      <c r="D89" s="16">
        <v>7.7</v>
      </c>
      <c r="E89" s="16">
        <v>7.4</v>
      </c>
      <c r="F89" s="16">
        <v>20.3</v>
      </c>
      <c r="G89" s="16">
        <v>180</v>
      </c>
    </row>
    <row r="90" spans="1:7" ht="18" customHeight="1">
      <c r="A90" s="2"/>
      <c r="B90" s="7" t="s">
        <v>61</v>
      </c>
      <c r="C90" s="16">
        <v>30</v>
      </c>
      <c r="D90" s="16">
        <v>3.16</v>
      </c>
      <c r="E90" s="16">
        <v>0.4</v>
      </c>
      <c r="F90" s="16">
        <v>19.32</v>
      </c>
      <c r="G90" s="16">
        <v>94</v>
      </c>
    </row>
    <row r="91" spans="1:7" ht="15" thickBot="1">
      <c r="A91" s="2"/>
      <c r="B91" s="7" t="s">
        <v>35</v>
      </c>
      <c r="C91" s="2"/>
      <c r="D91" s="2"/>
      <c r="E91" s="2"/>
      <c r="F91" s="2"/>
      <c r="G91" s="2">
        <f>SUM(G88:G89)</f>
        <v>328.6</v>
      </c>
    </row>
    <row r="92" spans="1:7" ht="15" thickBot="1">
      <c r="A92" s="31" t="s">
        <v>36</v>
      </c>
      <c r="B92" s="34"/>
      <c r="C92" s="34"/>
      <c r="D92" s="34"/>
      <c r="E92" s="34"/>
      <c r="F92" s="34"/>
      <c r="G92" s="35"/>
    </row>
    <row r="93" spans="1:7" ht="18" customHeight="1">
      <c r="A93" s="2" t="s">
        <v>101</v>
      </c>
      <c r="B93" s="7" t="s">
        <v>102</v>
      </c>
      <c r="C93" s="16">
        <v>75</v>
      </c>
      <c r="D93" s="16">
        <v>12.38</v>
      </c>
      <c r="E93" s="16">
        <v>5.53</v>
      </c>
      <c r="F93" s="16">
        <v>5.39</v>
      </c>
      <c r="G93" s="16">
        <v>120.8</v>
      </c>
    </row>
    <row r="94" spans="1:7" ht="15.75" customHeight="1">
      <c r="A94" s="2" t="s">
        <v>219</v>
      </c>
      <c r="B94" s="7" t="s">
        <v>220</v>
      </c>
      <c r="C94" s="16">
        <v>150</v>
      </c>
      <c r="D94" s="16">
        <v>0</v>
      </c>
      <c r="E94" s="16">
        <v>15</v>
      </c>
      <c r="F94" s="16">
        <v>15</v>
      </c>
      <c r="G94" s="16">
        <v>195</v>
      </c>
    </row>
    <row r="95" spans="1:7" ht="16.5" customHeight="1">
      <c r="A95" s="2" t="s">
        <v>67</v>
      </c>
      <c r="B95" s="7" t="s">
        <v>68</v>
      </c>
      <c r="C95" s="16">
        <v>200</v>
      </c>
      <c r="D95" s="16">
        <v>0.05</v>
      </c>
      <c r="E95" s="16">
        <v>0.01</v>
      </c>
      <c r="F95" s="16">
        <v>15</v>
      </c>
      <c r="G95" s="16">
        <v>60</v>
      </c>
    </row>
    <row r="96" spans="1:7" ht="18.75" customHeight="1">
      <c r="A96" s="2"/>
      <c r="B96" s="7" t="s">
        <v>31</v>
      </c>
      <c r="C96" s="16" t="s">
        <v>32</v>
      </c>
      <c r="D96" s="16">
        <v>6.59</v>
      </c>
      <c r="E96" s="16">
        <v>0.98</v>
      </c>
      <c r="F96" s="16">
        <v>37.51</v>
      </c>
      <c r="G96" s="16">
        <v>187.1</v>
      </c>
    </row>
    <row r="97" spans="1:7">
      <c r="A97" s="2"/>
      <c r="B97" s="7" t="s">
        <v>45</v>
      </c>
      <c r="C97" s="2"/>
      <c r="D97" s="2"/>
      <c r="E97" s="2"/>
      <c r="F97" s="2"/>
      <c r="G97" s="2">
        <f>SUM(G93:G96)</f>
        <v>562.9</v>
      </c>
    </row>
    <row r="98" spans="1:7">
      <c r="A98" s="17"/>
      <c r="B98" s="18" t="s">
        <v>46</v>
      </c>
      <c r="C98" s="17"/>
      <c r="D98" s="17"/>
      <c r="E98" s="17"/>
      <c r="F98" s="17"/>
      <c r="G98" s="17">
        <f>SUM(G73+G78+G86+G91+G97)</f>
        <v>2372.5</v>
      </c>
    </row>
  </sheetData>
  <mergeCells count="18">
    <mergeCell ref="A92:G92"/>
    <mergeCell ref="A36:G36"/>
    <mergeCell ref="A37:G37"/>
    <mergeCell ref="A42:G42"/>
    <mergeCell ref="A46:G46"/>
    <mergeCell ref="A53:G53"/>
    <mergeCell ref="A57:G57"/>
    <mergeCell ref="A67:G67"/>
    <mergeCell ref="A68:G68"/>
    <mergeCell ref="A74:G74"/>
    <mergeCell ref="A79:G79"/>
    <mergeCell ref="A87:G87"/>
    <mergeCell ref="A25:G25"/>
    <mergeCell ref="A2:G2"/>
    <mergeCell ref="A3:G3"/>
    <mergeCell ref="A9:G9"/>
    <mergeCell ref="A13:G13"/>
    <mergeCell ref="A20:G2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на 10 дней</vt:lpstr>
      <vt:lpstr>Накопительная ведомость</vt:lpstr>
      <vt:lpstr>Исправленное меню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2019-01-31T12:57:57Z</dcterms:modified>
</cp:coreProperties>
</file>