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filterPrivacy="1" defaultThemeVersion="124226"/>
  <xr:revisionPtr revIDLastSave="0" documentId="8_{E045D9DC-C9AD-4E47-AF32-E8FED0C0B5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3" i="1" l="1"/>
  <c r="F51" i="1"/>
  <c r="F127" i="1" s="1"/>
  <c r="F67" i="1"/>
  <c r="F100" i="1"/>
  <c r="F12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A54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<sst xmlns="http://schemas.openxmlformats.org/spreadsheetml/2006/main" count="353" uniqueCount="211">
  <si>
    <t>№ п/п</t>
  </si>
  <si>
    <t>Марка</t>
  </si>
  <si>
    <t>Название</t>
  </si>
  <si>
    <t>Зав. №</t>
  </si>
  <si>
    <t>2012 г.</t>
  </si>
  <si>
    <t>Кол-во</t>
  </si>
  <si>
    <t>2019г.</t>
  </si>
  <si>
    <t>2004 г.</t>
  </si>
  <si>
    <t>2008 г.</t>
  </si>
  <si>
    <t>2005 г.</t>
  </si>
  <si>
    <t>SONY NO.PVM-20M2MDE</t>
  </si>
  <si>
    <t>Видеомонитор</t>
  </si>
  <si>
    <t>2003г.</t>
  </si>
  <si>
    <t>SI PAL Karl Storz 202120 20</t>
  </si>
  <si>
    <t>Телекамера</t>
  </si>
  <si>
    <t>BG 601434-Р</t>
  </si>
  <si>
    <t>Karl Storz 201315 20</t>
  </si>
  <si>
    <t>Осветитель</t>
  </si>
  <si>
    <t>KI 10144</t>
  </si>
  <si>
    <t>Karl Storz 205225 20</t>
  </si>
  <si>
    <t>Коагулятор</t>
  </si>
  <si>
    <t>А 2133</t>
  </si>
  <si>
    <t>Karl Storz 264305 20</t>
  </si>
  <si>
    <t>Инсуфлятор</t>
  </si>
  <si>
    <t>Li 6591</t>
  </si>
  <si>
    <t>Karl Storz 203210 20</t>
  </si>
  <si>
    <t>Отсос-ирригатор</t>
  </si>
  <si>
    <t>KJ 3964</t>
  </si>
  <si>
    <t>Karl Storz 20013330</t>
  </si>
  <si>
    <t>Педаль для коагулятора</t>
  </si>
  <si>
    <t>LJ 1626</t>
  </si>
  <si>
    <t>Год выпуска</t>
  </si>
  <si>
    <t xml:space="preserve"> Стоимость </t>
  </si>
  <si>
    <t>Эскулап АГ</t>
  </si>
  <si>
    <t>высокочастотный комбинированный аппарат</t>
  </si>
  <si>
    <t>2020г.</t>
  </si>
  <si>
    <t>-головка камеры</t>
  </si>
  <si>
    <t>-эндовидеокамера для эндоскопических операций</t>
  </si>
  <si>
    <t>-аппарат для аспирации и ирригации</t>
  </si>
  <si>
    <t>1911СЕ1186</t>
  </si>
  <si>
    <t>-аппарат для инсуфляции</t>
  </si>
  <si>
    <t>1911СЕ1297</t>
  </si>
  <si>
    <t>-светодиодный источник света</t>
  </si>
  <si>
    <t>- монитор для визуализации в хирургии</t>
  </si>
  <si>
    <t>19-304813</t>
  </si>
  <si>
    <t>-педаль управления электрохирургическим аппаратом</t>
  </si>
  <si>
    <t xml:space="preserve">- тележка эндоскопическая </t>
  </si>
  <si>
    <t>-эндоскоп жесткий 0°, диаметр 5мм</t>
  </si>
  <si>
    <t>877139</t>
  </si>
  <si>
    <t>- эндоскоп жесткий 30°, диаметр 5мм</t>
  </si>
  <si>
    <t>911924</t>
  </si>
  <si>
    <t>- эндоскоп жесткий 30°, диаметр 2,9мм</t>
  </si>
  <si>
    <t>756871</t>
  </si>
  <si>
    <t>стоимость </t>
  </si>
  <si>
    <t>FG 24 Pentax</t>
  </si>
  <si>
    <t xml:space="preserve">Фиброскопы </t>
  </si>
  <si>
    <t>А 111178</t>
  </si>
  <si>
    <t>2006 г.</t>
  </si>
  <si>
    <t>Pentax</t>
  </si>
  <si>
    <t xml:space="preserve">Осветитель </t>
  </si>
  <si>
    <t>А 111163</t>
  </si>
  <si>
    <t>2014 г.</t>
  </si>
  <si>
    <t>GIF XP 20  Olympus</t>
  </si>
  <si>
    <t xml:space="preserve">Гастрофиброскоп  </t>
  </si>
  <si>
    <t>1996 г.</t>
  </si>
  <si>
    <t>Olympus</t>
  </si>
  <si>
    <t>BF -РЕ2 (Е) Olympus</t>
  </si>
  <si>
    <t xml:space="preserve">Бронхофиброскоп </t>
  </si>
  <si>
    <t>FGY -15P  Pentax</t>
  </si>
  <si>
    <t xml:space="preserve">Цистофиброскоп </t>
  </si>
  <si>
    <t>А01304</t>
  </si>
  <si>
    <t>1993 г.</t>
  </si>
  <si>
    <t>BF ТYPE10  Olympus</t>
  </si>
  <si>
    <t xml:space="preserve">Фиброриноларингостоп </t>
  </si>
  <si>
    <t>2001 г.</t>
  </si>
  <si>
    <t>ENF T3  Olympus</t>
  </si>
  <si>
    <t xml:space="preserve">Фиброриноларингостоп  </t>
  </si>
  <si>
    <t>Цу-ВС-1-"А.-Л."</t>
  </si>
  <si>
    <t xml:space="preserve">Цистоуретроскоп операционный с волоконным световодом </t>
  </si>
  <si>
    <t>1271/120047</t>
  </si>
  <si>
    <t xml:space="preserve">Цу- ВС -1-60°              </t>
  </si>
  <si>
    <t>Цистоуретроскоп (трубка опт.0°)</t>
  </si>
  <si>
    <t>1995 г.</t>
  </si>
  <si>
    <t>Цу- ВС -1-0°</t>
  </si>
  <si>
    <t>Цистоуретроскоп (трубка опт.60°)</t>
  </si>
  <si>
    <t>R.Woif</t>
  </si>
  <si>
    <t>Педиатрический регидный бронхоскоп</t>
  </si>
  <si>
    <t>344921/344908</t>
  </si>
  <si>
    <t>13F/IP20</t>
  </si>
  <si>
    <t>2006г.</t>
  </si>
  <si>
    <t>Видеоэндоскопическая стойка в составе:</t>
  </si>
  <si>
    <t>СV70 Olympus</t>
  </si>
  <si>
    <t>Видеоцентр</t>
  </si>
  <si>
    <t xml:space="preserve">2012 г. </t>
  </si>
  <si>
    <t>GIF V70 Olympus</t>
  </si>
  <si>
    <t>Видеогастроскоп</t>
  </si>
  <si>
    <t>NDS Radiance 19</t>
  </si>
  <si>
    <t>Монитор</t>
  </si>
  <si>
    <t>Орубн 2-01-КРОНТ</t>
  </si>
  <si>
    <t>Облучатель – рециркулятор воздуха УФ</t>
  </si>
  <si>
    <t>Гастрофиброскоп</t>
  </si>
  <si>
    <t>ОП-4</t>
  </si>
  <si>
    <t>Шкаф для сушки и хранения эндоскопов в асептических условиях</t>
  </si>
  <si>
    <t>Фиброгастроскоп</t>
  </si>
  <si>
    <t xml:space="preserve">Фиброгастроскоп  </t>
  </si>
  <si>
    <t>2018г.</t>
  </si>
  <si>
    <t>Год вып.</t>
  </si>
  <si>
    <t>Стоимость ТО</t>
  </si>
  <si>
    <t>СV-70 Olympus</t>
  </si>
  <si>
    <t>2012г.</t>
  </si>
  <si>
    <t>GIF V-70 Olympus</t>
  </si>
  <si>
    <t xml:space="preserve">Видеогастроскоп  </t>
  </si>
  <si>
    <t>NDS Radiance</t>
  </si>
  <si>
    <t xml:space="preserve"> Olympus</t>
  </si>
  <si>
    <t>Осветитель к СV-70</t>
  </si>
  <si>
    <t>ВС-01</t>
  </si>
  <si>
    <t>Ректоскоп</t>
  </si>
  <si>
    <t>б/н</t>
  </si>
  <si>
    <t>2008г.</t>
  </si>
  <si>
    <t xml:space="preserve">ОСЭ ВС-150 </t>
  </si>
  <si>
    <t>Осветитель для ректоскопа</t>
  </si>
  <si>
    <t>2002г.</t>
  </si>
  <si>
    <t xml:space="preserve">«Оптимед» ОсГ-01  </t>
  </si>
  <si>
    <t xml:space="preserve">Осветитель для ректоскопа ВС-01 </t>
  </si>
  <si>
    <t>Pentax LH-150РС</t>
  </si>
  <si>
    <t xml:space="preserve">Осветитель  </t>
  </si>
  <si>
    <t>АГМ-05К «Гастроскан-5М»</t>
  </si>
  <si>
    <t>Ацидогастрометр</t>
  </si>
  <si>
    <t>ERK -i5000</t>
  </si>
  <si>
    <t>Видеопроцессор</t>
  </si>
  <si>
    <t>K620303</t>
  </si>
  <si>
    <t>EG-2490K</t>
  </si>
  <si>
    <t>Видеоэндоскоп</t>
  </si>
  <si>
    <t>K120056</t>
  </si>
  <si>
    <t>27 Radiance Ultra</t>
  </si>
  <si>
    <t>C18-007450</t>
  </si>
  <si>
    <t>K620322</t>
  </si>
  <si>
    <t>K120057</t>
  </si>
  <si>
    <t>C18-007448</t>
  </si>
  <si>
    <t>ШЭ-4-Р</t>
  </si>
  <si>
    <t>Шкаф для хранения стерильных эндоскопов</t>
  </si>
  <si>
    <t>ОМ-1</t>
  </si>
  <si>
    <t>2011г.</t>
  </si>
  <si>
    <t>PENTAX/MEDICAL</t>
  </si>
  <si>
    <t xml:space="preserve">Всего аппартов: 7 шт. </t>
  </si>
  <si>
    <t xml:space="preserve">Всего аппартов: 12 шт. </t>
  </si>
  <si>
    <t>Рудольф Ристер</t>
  </si>
  <si>
    <t>Назофарингоскоп</t>
  </si>
  <si>
    <t xml:space="preserve">Всего аппартов: 1 шт. </t>
  </si>
  <si>
    <t>Флекс Эндо-1</t>
  </si>
  <si>
    <t>Моюще-дезинфицирующая машина для гибких эндоскопов</t>
  </si>
  <si>
    <t xml:space="preserve">Отсос медицинский </t>
  </si>
  <si>
    <t>FAZZINI</t>
  </si>
  <si>
    <t>Стойка медицинская для аппаратуры</t>
  </si>
  <si>
    <t xml:space="preserve">Монитор </t>
  </si>
  <si>
    <t>2020 г.</t>
  </si>
  <si>
    <t>EG-530WR ФУДЖИ</t>
  </si>
  <si>
    <t>9G361К029</t>
  </si>
  <si>
    <t>Гастроскоп гибкий</t>
  </si>
  <si>
    <t>Источник света эндоскопический</t>
  </si>
  <si>
    <t>ХL-4450</t>
  </si>
  <si>
    <t>7S094K034</t>
  </si>
  <si>
    <t>VP-3500HD</t>
  </si>
  <si>
    <t>5V609K162</t>
  </si>
  <si>
    <t>Видеопроцессор эндоскопический</t>
  </si>
  <si>
    <t>S241Р</t>
  </si>
  <si>
    <t>S241РА20420046</t>
  </si>
  <si>
    <t>СМПП-02</t>
  </si>
  <si>
    <t>Отсасыватель хирургический электрический</t>
  </si>
  <si>
    <t>Armed 7E-B</t>
  </si>
  <si>
    <t>Назофарингоскоп гибкий оптоволоконный</t>
  </si>
  <si>
    <t xml:space="preserve">Karl Storz </t>
  </si>
  <si>
    <t xml:space="preserve">Гастрофиброскоп: </t>
  </si>
  <si>
    <t>Отсасывать медицинский</t>
  </si>
  <si>
    <t>Описание предмета закупки</t>
  </si>
  <si>
    <t>Техническое обслуживание эндоскопического оборудования</t>
  </si>
  <si>
    <t xml:space="preserve">Всего аппартов: 26 шт. </t>
  </si>
  <si>
    <t>Эндоскопическое оборудование стационара по адресу ул. Коминтерна, 54</t>
  </si>
  <si>
    <t>Эндоскопическое оборудование поликлиники по адресу ул. Окунева,32</t>
  </si>
  <si>
    <t>СПДС-5-Ш</t>
  </si>
  <si>
    <t>Шкаф для хранения обработанных эндоскопов</t>
  </si>
  <si>
    <t>2022г.</t>
  </si>
  <si>
    <t>BANDEQ, модель: CYW-501</t>
  </si>
  <si>
    <t>Установка для мойки и дезинфекции гибких эндоскопов</t>
  </si>
  <si>
    <t>СС-EW50-2-ААИ</t>
  </si>
  <si>
    <t xml:space="preserve">Всего аппартов: 23 шт. </t>
  </si>
  <si>
    <t xml:space="preserve">Отсасывать медицинский </t>
  </si>
  <si>
    <t xml:space="preserve">    2019г.</t>
  </si>
  <si>
    <t>Комплект лапароскопического оборудования для детской хирургии</t>
  </si>
  <si>
    <t>А111286</t>
  </si>
  <si>
    <t>А111209</t>
  </si>
  <si>
    <t>Оборудование эндоскопическое с принадлежностями для детской колоноскопии :</t>
  </si>
  <si>
    <t>N802550 PCF-H190L  Olympus</t>
  </si>
  <si>
    <t>Видеоколоноскоп</t>
  </si>
  <si>
    <t>K10001143 OFP-2 Olympus</t>
  </si>
  <si>
    <t>Блок дополнительной подачи воды</t>
  </si>
  <si>
    <t>N5767250 CV-190 PLUS  Olympus</t>
  </si>
  <si>
    <t>Видео информационный эндоскопический центр</t>
  </si>
  <si>
    <t>N3643350 CLV-190  Olympus</t>
  </si>
  <si>
    <t>Эндоскопический ксеноновый источник света</t>
  </si>
  <si>
    <t>N5374360 OEV262H  Olympus</t>
  </si>
  <si>
    <t>Монитор медицинский высокого разрешения</t>
  </si>
  <si>
    <t xml:space="preserve">Всего аппартов: 5 шт. </t>
  </si>
  <si>
    <t>ЭФА-М</t>
  </si>
  <si>
    <t xml:space="preserve">Блок эндоирригатора автоматический </t>
  </si>
  <si>
    <t xml:space="preserve">Всего аппартов: 9 шт. </t>
  </si>
  <si>
    <t>Эндоскопическое оборудование операционный блока  стационара по адресу ул. Кузнецкого,10</t>
  </si>
  <si>
    <t>Эндоскопическое оборудование стационара по адресу ул. Кузнецкого,10</t>
  </si>
  <si>
    <t>Эндоскопическое оборудование поликлиники по адресу ул. Тагилстроевская.4</t>
  </si>
  <si>
    <t xml:space="preserve">Видеоэндоскопическая стойка в составе: 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</si>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</sst>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u/>
      <sz val="9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3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6" fillId="0" borderId="0" xfId="0" applyFont="1"/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horizontal="right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right" vertical="center"/>
    </xf>
    <xf numFmtId="0" fontId="1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left" wrapText="1"/>
    </xf>
    <xf numFmtId="0" fontId="12" fillId="0" borderId="1" xfId="0" applyFont="1" applyBorder="1"/>
    <xf numFmtId="0" fontId="15" fillId="0" borderId="1" xfId="0" applyFont="1" applyBorder="1" applyAlignment="1">
      <alignment horizontal="center"/>
    </xf>
    <xf numFmtId="0" fontId="15" fillId="0" borderId="1" xfId="0" applyFont="1" applyBorder="1"/>
    <xf numFmtId="0" fontId="12" fillId="0" borderId="1" xfId="0" applyFont="1" applyBorder="1" applyAlignment="1">
      <alignment horizontal="right" vertical="center"/>
    </xf>
    <xf numFmtId="0" fontId="13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right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center" vertical="center"/>
    </xf>
    <xf numFmtId="0" fontId="12" fillId="0" borderId="7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right" vertical="center"/>
    </xf>
    <xf numFmtId="0" fontId="12" fillId="0" borderId="7" xfId="0" applyFont="1" applyBorder="1" applyAlignment="1">
      <alignment vertical="center"/>
    </xf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0" fontId="3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8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left"/>
    </xf>
    <xf numFmtId="0" fontId="8" fillId="0" borderId="7" xfId="0" applyFont="1" applyBorder="1" applyAlignment="1">
      <alignment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8" fillId="0" borderId="2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17" fillId="0" borderId="0" xfId="0" applyFont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7"/>
  <sheetViews>
    <sheetView tabSelected="1" workbookViewId="0">
      <selection activeCell="N115" sqref="N115"/>
    </sheetView>
  </sheetViews>
  <sheetFormatPr defaultRowHeight="15" x14ac:dyDescent="0.25"/>
  <cols>
    <col min="1" max="1" width="5.7109375" customWidth="1"/>
    <col min="2" max="2" width="24.28515625" customWidth="1"/>
    <col min="3" max="3" width="28" customWidth="1"/>
    <col min="4" max="4" width="16.85546875" customWidth="1"/>
    <col min="5" max="5" width="8.85546875" customWidth="1"/>
    <col min="6" max="6" width="9.5703125" customWidth="1"/>
    <col min="7" max="7" width="12.85546875" customWidth="1"/>
  </cols>
  <sheetData>
    <row r="1" spans="1:7" s="1" customFormat="1" ht="15.75" x14ac:dyDescent="0.25">
      <c r="A1" s="82" t="s">
        <v>174</v>
      </c>
      <c r="B1" s="82"/>
      <c r="C1" s="82"/>
      <c r="D1" s="82"/>
      <c r="E1" s="82"/>
      <c r="F1" s="82"/>
      <c r="G1" s="82"/>
    </row>
    <row r="2" spans="1:7" s="1" customFormat="1" ht="15.75" x14ac:dyDescent="0.25">
      <c r="A2" s="82" t="s">
        <v>175</v>
      </c>
      <c r="B2" s="82"/>
      <c r="C2" s="82"/>
      <c r="D2" s="82"/>
      <c r="E2" s="82"/>
      <c r="F2" s="82"/>
      <c r="G2" s="82"/>
    </row>
    <row r="3" spans="1:7" s="1" customFormat="1" x14ac:dyDescent="0.25"/>
    <row r="4" spans="1:7" s="12" customFormat="1" x14ac:dyDescent="0.25">
      <c r="A4" s="67" t="s">
        <v>177</v>
      </c>
      <c r="B4" s="79"/>
      <c r="C4" s="79"/>
      <c r="D4" s="79"/>
      <c r="E4" s="79"/>
      <c r="F4" s="79"/>
      <c r="G4" s="79"/>
    </row>
    <row r="5" spans="1:7" s="12" customFormat="1" ht="12.75" x14ac:dyDescent="0.2"/>
    <row r="6" spans="1:7" s="12" customFormat="1" ht="25.5" x14ac:dyDescent="0.2">
      <c r="A6" s="13" t="s">
        <v>0</v>
      </c>
      <c r="B6" s="13" t="s">
        <v>1</v>
      </c>
      <c r="C6" s="13" t="s">
        <v>2</v>
      </c>
      <c r="D6" s="13" t="s">
        <v>3</v>
      </c>
      <c r="E6" s="13" t="s">
        <v>106</v>
      </c>
      <c r="F6" s="13" t="s">
        <v>5</v>
      </c>
      <c r="G6" s="13" t="s">
        <v>107</v>
      </c>
    </row>
    <row r="7" spans="1:7" s="12" customFormat="1" ht="15" customHeight="1" x14ac:dyDescent="0.2">
      <c r="A7" s="70" t="s">
        <v>90</v>
      </c>
      <c r="B7" s="70"/>
      <c r="C7" s="70"/>
      <c r="D7" s="70"/>
      <c r="E7" s="70"/>
      <c r="F7" s="70"/>
      <c r="G7" s="70"/>
    </row>
    <row r="8" spans="1:7" s="12" customFormat="1" ht="12.75" x14ac:dyDescent="0.2">
      <c r="A8" s="14">
        <v>1</v>
      </c>
      <c r="B8" s="15" t="s">
        <v>108</v>
      </c>
      <c r="C8" s="15" t="s">
        <v>92</v>
      </c>
      <c r="D8" s="14">
        <v>7249414</v>
      </c>
      <c r="E8" s="14" t="s">
        <v>109</v>
      </c>
      <c r="F8" s="14">
        <v>1</v>
      </c>
      <c r="G8" s="14"/>
    </row>
    <row r="9" spans="1:7" s="12" customFormat="1" ht="12.75" x14ac:dyDescent="0.2">
      <c r="A9" s="14">
        <v>2</v>
      </c>
      <c r="B9" s="15" t="s">
        <v>110</v>
      </c>
      <c r="C9" s="15" t="s">
        <v>111</v>
      </c>
      <c r="D9" s="14">
        <v>2216744</v>
      </c>
      <c r="E9" s="14" t="s">
        <v>109</v>
      </c>
      <c r="F9" s="14">
        <v>1</v>
      </c>
      <c r="G9" s="16"/>
    </row>
    <row r="10" spans="1:7" s="12" customFormat="1" ht="12.75" x14ac:dyDescent="0.2">
      <c r="A10" s="14">
        <v>3</v>
      </c>
      <c r="B10" s="15" t="s">
        <v>112</v>
      </c>
      <c r="C10" s="15" t="s">
        <v>97</v>
      </c>
      <c r="D10" s="14">
        <v>12209152</v>
      </c>
      <c r="E10" s="14" t="s">
        <v>109</v>
      </c>
      <c r="F10" s="14">
        <v>1</v>
      </c>
      <c r="G10" s="16"/>
    </row>
    <row r="11" spans="1:7" s="12" customFormat="1" ht="15" customHeight="1" x14ac:dyDescent="0.2">
      <c r="A11" s="70" t="s">
        <v>90</v>
      </c>
      <c r="B11" s="70"/>
      <c r="C11" s="70"/>
      <c r="D11" s="70"/>
      <c r="E11" s="70"/>
      <c r="F11" s="15"/>
      <c r="G11" s="15"/>
    </row>
    <row r="12" spans="1:7" s="12" customFormat="1" ht="12.75" x14ac:dyDescent="0.2">
      <c r="A12" s="14">
        <v>4</v>
      </c>
      <c r="B12" s="15" t="s">
        <v>128</v>
      </c>
      <c r="C12" s="15" t="s">
        <v>129</v>
      </c>
      <c r="D12" s="14" t="s">
        <v>130</v>
      </c>
      <c r="E12" s="14" t="s">
        <v>105</v>
      </c>
      <c r="F12" s="14">
        <v>1</v>
      </c>
      <c r="G12" s="16"/>
    </row>
    <row r="13" spans="1:7" s="12" customFormat="1" ht="12.75" x14ac:dyDescent="0.2">
      <c r="A13" s="14">
        <v>5</v>
      </c>
      <c r="B13" s="15" t="s">
        <v>131</v>
      </c>
      <c r="C13" s="15" t="s">
        <v>132</v>
      </c>
      <c r="D13" s="14" t="s">
        <v>133</v>
      </c>
      <c r="E13" s="14" t="s">
        <v>105</v>
      </c>
      <c r="F13" s="14">
        <v>1</v>
      </c>
      <c r="G13" s="16"/>
    </row>
    <row r="14" spans="1:7" s="12" customFormat="1" ht="12.75" x14ac:dyDescent="0.2">
      <c r="A14" s="14">
        <v>6</v>
      </c>
      <c r="B14" s="15" t="s">
        <v>134</v>
      </c>
      <c r="C14" s="15" t="s">
        <v>97</v>
      </c>
      <c r="D14" s="14" t="s">
        <v>135</v>
      </c>
      <c r="E14" s="14" t="s">
        <v>105</v>
      </c>
      <c r="F14" s="14">
        <v>1</v>
      </c>
      <c r="G14" s="16"/>
    </row>
    <row r="15" spans="1:7" s="12" customFormat="1" ht="15" customHeight="1" x14ac:dyDescent="0.2">
      <c r="A15" s="70" t="s">
        <v>90</v>
      </c>
      <c r="B15" s="70"/>
      <c r="C15" s="70"/>
      <c r="D15" s="70"/>
      <c r="E15" s="70"/>
      <c r="F15" s="15"/>
      <c r="G15" s="15"/>
    </row>
    <row r="16" spans="1:7" s="12" customFormat="1" ht="12.75" x14ac:dyDescent="0.2">
      <c r="A16" s="14">
        <v>7</v>
      </c>
      <c r="B16" s="15" t="s">
        <v>128</v>
      </c>
      <c r="C16" s="15" t="s">
        <v>129</v>
      </c>
      <c r="D16" s="14" t="s">
        <v>136</v>
      </c>
      <c r="E16" s="14" t="s">
        <v>105</v>
      </c>
      <c r="F16" s="14">
        <v>1</v>
      </c>
      <c r="G16" s="16"/>
    </row>
    <row r="17" spans="1:7" s="12" customFormat="1" ht="12.75" x14ac:dyDescent="0.2">
      <c r="A17" s="14">
        <v>8</v>
      </c>
      <c r="B17" s="15" t="s">
        <v>131</v>
      </c>
      <c r="C17" s="15" t="s">
        <v>132</v>
      </c>
      <c r="D17" s="14" t="s">
        <v>137</v>
      </c>
      <c r="E17" s="14" t="s">
        <v>105</v>
      </c>
      <c r="F17" s="14">
        <v>1</v>
      </c>
      <c r="G17" s="16"/>
    </row>
    <row r="18" spans="1:7" s="12" customFormat="1" ht="12.75" x14ac:dyDescent="0.2">
      <c r="A18" s="14">
        <v>9</v>
      </c>
      <c r="B18" s="15" t="s">
        <v>134</v>
      </c>
      <c r="C18" s="15" t="s">
        <v>97</v>
      </c>
      <c r="D18" s="14" t="s">
        <v>138</v>
      </c>
      <c r="E18" s="14" t="s">
        <v>105</v>
      </c>
      <c r="F18" s="14">
        <v>1</v>
      </c>
      <c r="G18" s="16"/>
    </row>
    <row r="19" spans="1:7" s="12" customFormat="1" ht="12.75" x14ac:dyDescent="0.2">
      <c r="A19" s="14">
        <v>10</v>
      </c>
      <c r="B19" s="15" t="s">
        <v>143</v>
      </c>
      <c r="C19" s="15" t="s">
        <v>172</v>
      </c>
      <c r="D19" s="14">
        <v>110209</v>
      </c>
      <c r="E19" s="15" t="s">
        <v>187</v>
      </c>
      <c r="F19" s="14">
        <v>1</v>
      </c>
      <c r="G19" s="16"/>
    </row>
    <row r="20" spans="1:7" s="12" customFormat="1" ht="12.75" x14ac:dyDescent="0.2">
      <c r="A20" s="14">
        <v>11</v>
      </c>
      <c r="B20" s="15" t="s">
        <v>115</v>
      </c>
      <c r="C20" s="15" t="s">
        <v>116</v>
      </c>
      <c r="D20" s="14" t="s">
        <v>117</v>
      </c>
      <c r="E20" s="14" t="s">
        <v>118</v>
      </c>
      <c r="F20" s="14">
        <v>1</v>
      </c>
      <c r="G20" s="16"/>
    </row>
    <row r="21" spans="1:7" s="12" customFormat="1" ht="12.75" x14ac:dyDescent="0.2">
      <c r="A21" s="14">
        <v>12</v>
      </c>
      <c r="B21" s="15" t="s">
        <v>126</v>
      </c>
      <c r="C21" s="15" t="s">
        <v>127</v>
      </c>
      <c r="D21" s="14">
        <v>5105112</v>
      </c>
      <c r="E21" s="14" t="s">
        <v>12</v>
      </c>
      <c r="F21" s="14">
        <v>1</v>
      </c>
      <c r="G21" s="16"/>
    </row>
    <row r="22" spans="1:7" s="12" customFormat="1" ht="12.75" x14ac:dyDescent="0.2">
      <c r="A22" s="14">
        <v>13</v>
      </c>
      <c r="B22" s="15" t="s">
        <v>113</v>
      </c>
      <c r="C22" s="15" t="s">
        <v>114</v>
      </c>
      <c r="D22" s="14"/>
      <c r="E22" s="14" t="s">
        <v>109</v>
      </c>
      <c r="F22" s="14">
        <v>1</v>
      </c>
      <c r="G22" s="16"/>
    </row>
    <row r="23" spans="1:7" s="12" customFormat="1" ht="12.75" x14ac:dyDescent="0.2">
      <c r="A23" s="14">
        <v>14</v>
      </c>
      <c r="B23" s="15" t="s">
        <v>119</v>
      </c>
      <c r="C23" s="15" t="s">
        <v>120</v>
      </c>
      <c r="D23" s="14">
        <v>64</v>
      </c>
      <c r="E23" s="14" t="s">
        <v>121</v>
      </c>
      <c r="F23" s="14">
        <v>1</v>
      </c>
      <c r="G23" s="16"/>
    </row>
    <row r="24" spans="1:7" s="12" customFormat="1" ht="12.75" x14ac:dyDescent="0.2">
      <c r="A24" s="14">
        <v>15</v>
      </c>
      <c r="B24" s="15" t="s">
        <v>122</v>
      </c>
      <c r="C24" s="15" t="s">
        <v>123</v>
      </c>
      <c r="D24" s="14" t="s">
        <v>117</v>
      </c>
      <c r="E24" s="14" t="s">
        <v>89</v>
      </c>
      <c r="F24" s="14">
        <v>1</v>
      </c>
      <c r="G24" s="16"/>
    </row>
    <row r="25" spans="1:7" s="12" customFormat="1" ht="12.75" x14ac:dyDescent="0.2">
      <c r="A25" s="14">
        <v>16</v>
      </c>
      <c r="B25" s="15" t="s">
        <v>124</v>
      </c>
      <c r="C25" s="15" t="s">
        <v>125</v>
      </c>
      <c r="D25" s="14">
        <v>15301</v>
      </c>
      <c r="E25" s="14" t="s">
        <v>89</v>
      </c>
      <c r="F25" s="14">
        <v>1</v>
      </c>
      <c r="G25" s="16"/>
    </row>
    <row r="26" spans="1:7" s="12" customFormat="1" ht="25.5" x14ac:dyDescent="0.2">
      <c r="A26" s="14">
        <v>17</v>
      </c>
      <c r="B26" s="15" t="s">
        <v>139</v>
      </c>
      <c r="C26" s="15" t="s">
        <v>140</v>
      </c>
      <c r="D26" s="14">
        <v>333198</v>
      </c>
      <c r="E26" s="14" t="s">
        <v>109</v>
      </c>
      <c r="F26" s="14">
        <v>1</v>
      </c>
      <c r="G26" s="16"/>
    </row>
    <row r="27" spans="1:7" s="12" customFormat="1" ht="12.75" x14ac:dyDescent="0.2">
      <c r="A27" s="14">
        <v>18</v>
      </c>
      <c r="B27" s="15" t="s">
        <v>141</v>
      </c>
      <c r="C27" s="15" t="s">
        <v>173</v>
      </c>
      <c r="D27" s="14">
        <v>881096</v>
      </c>
      <c r="E27" s="14" t="s">
        <v>118</v>
      </c>
      <c r="F27" s="14">
        <v>1</v>
      </c>
      <c r="G27" s="16"/>
    </row>
    <row r="28" spans="1:7" s="12" customFormat="1" ht="12.75" x14ac:dyDescent="0.2">
      <c r="A28" s="14">
        <v>19</v>
      </c>
      <c r="B28" s="15" t="s">
        <v>141</v>
      </c>
      <c r="C28" s="15" t="s">
        <v>173</v>
      </c>
      <c r="D28" s="14">
        <v>121133</v>
      </c>
      <c r="E28" s="14" t="s">
        <v>142</v>
      </c>
      <c r="F28" s="14">
        <v>1</v>
      </c>
      <c r="G28" s="16"/>
    </row>
    <row r="29" spans="1:7" s="12" customFormat="1" ht="12.75" x14ac:dyDescent="0.2">
      <c r="A29" s="14">
        <v>20</v>
      </c>
      <c r="B29" s="15" t="s">
        <v>141</v>
      </c>
      <c r="C29" s="15" t="s">
        <v>186</v>
      </c>
      <c r="D29" s="14">
        <v>121051</v>
      </c>
      <c r="E29" s="14" t="s">
        <v>142</v>
      </c>
      <c r="F29" s="14">
        <v>1</v>
      </c>
      <c r="G29" s="16"/>
    </row>
    <row r="30" spans="1:7" s="12" customFormat="1" ht="12.75" x14ac:dyDescent="0.2">
      <c r="A30" s="14">
        <v>21</v>
      </c>
      <c r="B30" s="15" t="s">
        <v>141</v>
      </c>
      <c r="C30" s="15" t="s">
        <v>173</v>
      </c>
      <c r="D30" s="15"/>
      <c r="E30" s="14" t="s">
        <v>118</v>
      </c>
      <c r="F30" s="14">
        <v>1</v>
      </c>
      <c r="G30" s="16"/>
    </row>
    <row r="31" spans="1:7" s="12" customFormat="1" ht="25.5" x14ac:dyDescent="0.2">
      <c r="A31" s="17">
        <v>23</v>
      </c>
      <c r="B31" s="8" t="s">
        <v>179</v>
      </c>
      <c r="C31" s="9" t="s">
        <v>180</v>
      </c>
      <c r="D31" s="7">
        <v>220545</v>
      </c>
      <c r="E31" s="7" t="s">
        <v>181</v>
      </c>
      <c r="F31" s="6">
        <v>1</v>
      </c>
      <c r="G31" s="10"/>
    </row>
    <row r="32" spans="1:7" s="12" customFormat="1" ht="25.5" x14ac:dyDescent="0.2">
      <c r="A32" s="17">
        <v>22</v>
      </c>
      <c r="B32" s="8" t="s">
        <v>182</v>
      </c>
      <c r="C32" s="9" t="s">
        <v>183</v>
      </c>
      <c r="D32" s="7" t="s">
        <v>184</v>
      </c>
      <c r="E32" s="7" t="s">
        <v>181</v>
      </c>
      <c r="F32" s="6">
        <v>1</v>
      </c>
      <c r="G32" s="10"/>
    </row>
    <row r="33" spans="1:7" s="12" customFormat="1" ht="12.75" x14ac:dyDescent="0.2">
      <c r="A33" s="76" t="s">
        <v>185</v>
      </c>
      <c r="B33" s="80"/>
      <c r="C33" s="80"/>
      <c r="D33" s="80"/>
      <c r="E33" s="81"/>
      <c r="F33" s="18">
        <f>SUM(F16:F32,F12:F14,F8:F10)</f>
        <v>23</v>
      </c>
      <c r="G33" s="19"/>
    </row>
    <row r="34" spans="1:7" s="12" customFormat="1" ht="12.75" x14ac:dyDescent="0.2"/>
    <row r="35" spans="1:7" s="12" customFormat="1" ht="14.25" x14ac:dyDescent="0.2">
      <c r="A35" s="68" t="s">
        <v>178</v>
      </c>
      <c r="B35" s="68"/>
      <c r="C35" s="68"/>
      <c r="D35" s="68"/>
      <c r="E35" s="68"/>
      <c r="F35" s="68"/>
      <c r="G35" s="68"/>
    </row>
    <row r="36" spans="1:7" s="12" customFormat="1" ht="12.75" x14ac:dyDescent="0.2"/>
    <row r="37" spans="1:7" s="12" customFormat="1" ht="25.5" x14ac:dyDescent="0.2">
      <c r="A37" s="13" t="s">
        <v>0</v>
      </c>
      <c r="B37" s="13" t="s">
        <v>1</v>
      </c>
      <c r="C37" s="13" t="s">
        <v>2</v>
      </c>
      <c r="D37" s="13" t="s">
        <v>3</v>
      </c>
      <c r="E37" s="13" t="s">
        <v>106</v>
      </c>
      <c r="F37" s="13" t="s">
        <v>5</v>
      </c>
      <c r="G37" s="13" t="s">
        <v>107</v>
      </c>
    </row>
    <row r="38" spans="1:7" s="12" customFormat="1" ht="12.75" x14ac:dyDescent="0.2">
      <c r="A38" s="14">
        <v>1</v>
      </c>
      <c r="B38" s="15" t="s">
        <v>146</v>
      </c>
      <c r="C38" s="15" t="s">
        <v>147</v>
      </c>
      <c r="D38" s="14">
        <v>863162</v>
      </c>
      <c r="E38" s="14" t="s">
        <v>105</v>
      </c>
      <c r="F38" s="14">
        <v>1</v>
      </c>
      <c r="G38" s="14"/>
    </row>
    <row r="39" spans="1:7" s="12" customFormat="1" ht="12.75" x14ac:dyDescent="0.2">
      <c r="A39" s="76" t="s">
        <v>148</v>
      </c>
      <c r="B39" s="77"/>
      <c r="C39" s="77"/>
      <c r="D39" s="77"/>
      <c r="E39" s="78"/>
      <c r="F39" s="13">
        <v>1</v>
      </c>
      <c r="G39" s="13"/>
    </row>
    <row r="40" spans="1:7" s="12" customFormat="1" ht="12.75" x14ac:dyDescent="0.2">
      <c r="A40" s="20"/>
    </row>
    <row r="41" spans="1:7" x14ac:dyDescent="0.25">
      <c r="A41" s="67" t="s">
        <v>206</v>
      </c>
      <c r="B41" s="67"/>
      <c r="C41" s="67"/>
      <c r="D41" s="67"/>
      <c r="E41" s="67"/>
      <c r="F41" s="67"/>
      <c r="G41" s="67"/>
    </row>
    <row r="42" spans="1:7" x14ac:dyDescent="0.25">
      <c r="A42" s="2"/>
      <c r="B42" s="21"/>
      <c r="C42" s="3"/>
      <c r="D42" s="4"/>
      <c r="E42" s="4"/>
      <c r="F42" s="4"/>
      <c r="G42" s="1"/>
    </row>
    <row r="43" spans="1:7" ht="21" x14ac:dyDescent="0.25">
      <c r="A43" s="22" t="s">
        <v>0</v>
      </c>
      <c r="B43" s="22" t="s">
        <v>1</v>
      </c>
      <c r="C43" s="22" t="s">
        <v>2</v>
      </c>
      <c r="D43" s="22" t="s">
        <v>3</v>
      </c>
      <c r="E43" s="23" t="s">
        <v>31</v>
      </c>
      <c r="F43" s="22" t="s">
        <v>5</v>
      </c>
      <c r="G43" s="24" t="s">
        <v>32</v>
      </c>
    </row>
    <row r="44" spans="1:7" x14ac:dyDescent="0.25">
      <c r="A44" s="25">
        <v>1</v>
      </c>
      <c r="B44" s="26" t="s">
        <v>10</v>
      </c>
      <c r="C44" s="27" t="s">
        <v>11</v>
      </c>
      <c r="D44" s="28">
        <v>2015469</v>
      </c>
      <c r="E44" s="28" t="s">
        <v>12</v>
      </c>
      <c r="F44" s="25">
        <v>1</v>
      </c>
      <c r="G44" s="25"/>
    </row>
    <row r="45" spans="1:7" x14ac:dyDescent="0.25">
      <c r="A45" s="25">
        <v>2</v>
      </c>
      <c r="B45" s="26" t="s">
        <v>13</v>
      </c>
      <c r="C45" s="27" t="s">
        <v>14</v>
      </c>
      <c r="D45" s="28" t="s">
        <v>15</v>
      </c>
      <c r="E45" s="28" t="s">
        <v>12</v>
      </c>
      <c r="F45" s="25">
        <v>1</v>
      </c>
      <c r="G45" s="25"/>
    </row>
    <row r="46" spans="1:7" x14ac:dyDescent="0.25">
      <c r="A46" s="29">
        <v>3</v>
      </c>
      <c r="B46" s="30" t="s">
        <v>16</v>
      </c>
      <c r="C46" s="31" t="s">
        <v>17</v>
      </c>
      <c r="D46" s="32" t="s">
        <v>18</v>
      </c>
      <c r="E46" s="32" t="s">
        <v>12</v>
      </c>
      <c r="F46" s="29">
        <v>1</v>
      </c>
      <c r="G46" s="25"/>
    </row>
    <row r="47" spans="1:7" x14ac:dyDescent="0.25">
      <c r="A47" s="29">
        <v>4</v>
      </c>
      <c r="B47" s="30" t="s">
        <v>19</v>
      </c>
      <c r="C47" s="31" t="s">
        <v>20</v>
      </c>
      <c r="D47" s="32" t="s">
        <v>21</v>
      </c>
      <c r="E47" s="32" t="s">
        <v>12</v>
      </c>
      <c r="F47" s="29">
        <v>1</v>
      </c>
      <c r="G47" s="25"/>
    </row>
    <row r="48" spans="1:7" x14ac:dyDescent="0.25">
      <c r="A48" s="29">
        <v>5</v>
      </c>
      <c r="B48" s="30" t="s">
        <v>22</v>
      </c>
      <c r="C48" s="31" t="s">
        <v>23</v>
      </c>
      <c r="D48" s="32" t="s">
        <v>24</v>
      </c>
      <c r="E48" s="32" t="s">
        <v>12</v>
      </c>
      <c r="F48" s="29">
        <v>1</v>
      </c>
      <c r="G48" s="25"/>
    </row>
    <row r="49" spans="1:7" x14ac:dyDescent="0.25">
      <c r="A49" s="29">
        <v>6</v>
      </c>
      <c r="B49" s="30" t="s">
        <v>25</v>
      </c>
      <c r="C49" s="31" t="s">
        <v>26</v>
      </c>
      <c r="D49" s="32" t="s">
        <v>27</v>
      </c>
      <c r="E49" s="32" t="s">
        <v>12</v>
      </c>
      <c r="F49" s="29">
        <v>1</v>
      </c>
      <c r="G49" s="25"/>
    </row>
    <row r="50" spans="1:7" x14ac:dyDescent="0.25">
      <c r="A50" s="29">
        <v>7</v>
      </c>
      <c r="B50" s="30" t="s">
        <v>28</v>
      </c>
      <c r="C50" s="31" t="s">
        <v>29</v>
      </c>
      <c r="D50" s="32" t="s">
        <v>30</v>
      </c>
      <c r="E50" s="32" t="s">
        <v>12</v>
      </c>
      <c r="F50" s="29">
        <v>1</v>
      </c>
      <c r="G50" s="25"/>
    </row>
    <row r="51" spans="1:7" x14ac:dyDescent="0.25">
      <c r="A51" s="69" t="s">
        <v>144</v>
      </c>
      <c r="B51" s="69"/>
      <c r="C51" s="69"/>
      <c r="D51" s="69"/>
      <c r="E51" s="69"/>
      <c r="F51" s="5">
        <f>SUM(F44:F50)</f>
        <v>7</v>
      </c>
      <c r="G51" s="61"/>
    </row>
    <row r="52" spans="1:7" x14ac:dyDescent="0.25">
      <c r="A52" s="67"/>
      <c r="B52" s="67"/>
      <c r="C52" s="67"/>
    </row>
    <row r="53" spans="1:7" x14ac:dyDescent="0.25">
      <c r="A53" s="71" t="s">
        <v>188</v>
      </c>
      <c r="B53" s="71"/>
      <c r="C53" s="71"/>
      <c r="D53" s="71"/>
      <c r="E53" s="71"/>
      <c r="F53" s="71"/>
      <c r="G53" s="71"/>
    </row>
    <row r="54" spans="1:7" ht="21" x14ac:dyDescent="0.25">
      <c r="A54" s="33" t="s">
        <v>0</v>
      </c>
      <c r="B54" s="33" t="s">
        <v>1</v>
      </c>
      <c r="C54" s="33" t="s">
        <v>2</v>
      </c>
      <c r="D54" s="33" t="s">
        <v>3</v>
      </c>
      <c r="E54" s="23" t="s">
        <v>31</v>
      </c>
      <c r="F54" s="33" t="s">
        <v>5</v>
      </c>
      <c r="G54" s="34" t="s">
        <v>32</v>
      </c>
    </row>
    <row r="55" spans="1:7" ht="24" x14ac:dyDescent="0.25">
      <c r="A55" s="30">
        <v>8</v>
      </c>
      <c r="B55" s="30" t="s">
        <v>33</v>
      </c>
      <c r="C55" s="35" t="s">
        <v>34</v>
      </c>
      <c r="D55" s="30">
        <v>426</v>
      </c>
      <c r="E55" s="30" t="s">
        <v>35</v>
      </c>
      <c r="F55" s="30">
        <v>1</v>
      </c>
      <c r="G55" s="26"/>
    </row>
    <row r="56" spans="1:7" x14ac:dyDescent="0.25">
      <c r="A56" s="30">
        <v>9</v>
      </c>
      <c r="B56" s="30" t="s">
        <v>33</v>
      </c>
      <c r="C56" s="35" t="s">
        <v>36</v>
      </c>
      <c r="D56" s="30">
        <v>899249</v>
      </c>
      <c r="E56" s="30" t="s">
        <v>35</v>
      </c>
      <c r="F56" s="30">
        <v>1</v>
      </c>
      <c r="G56" s="26"/>
    </row>
    <row r="57" spans="1:7" ht="24" x14ac:dyDescent="0.25">
      <c r="A57" s="30">
        <v>10</v>
      </c>
      <c r="B57" s="30" t="s">
        <v>33</v>
      </c>
      <c r="C57" s="35" t="s">
        <v>37</v>
      </c>
      <c r="D57" s="30">
        <v>896004</v>
      </c>
      <c r="E57" s="30" t="s">
        <v>35</v>
      </c>
      <c r="F57" s="30">
        <v>1</v>
      </c>
      <c r="G57" s="26"/>
    </row>
    <row r="58" spans="1:7" x14ac:dyDescent="0.25">
      <c r="A58" s="30">
        <v>11</v>
      </c>
      <c r="B58" s="30" t="s">
        <v>33</v>
      </c>
      <c r="C58" s="35" t="s">
        <v>38</v>
      </c>
      <c r="D58" s="30" t="s">
        <v>39</v>
      </c>
      <c r="E58" s="30" t="s">
        <v>35</v>
      </c>
      <c r="F58" s="30">
        <v>1</v>
      </c>
      <c r="G58" s="26"/>
    </row>
    <row r="59" spans="1:7" x14ac:dyDescent="0.25">
      <c r="A59" s="30">
        <v>12</v>
      </c>
      <c r="B59" s="30" t="s">
        <v>33</v>
      </c>
      <c r="C59" s="35" t="s">
        <v>40</v>
      </c>
      <c r="D59" s="30" t="s">
        <v>41</v>
      </c>
      <c r="E59" s="30" t="s">
        <v>35</v>
      </c>
      <c r="F59" s="30">
        <v>1</v>
      </c>
      <c r="G59" s="26"/>
    </row>
    <row r="60" spans="1:7" x14ac:dyDescent="0.25">
      <c r="A60" s="30">
        <v>13</v>
      </c>
      <c r="B60" s="30" t="s">
        <v>33</v>
      </c>
      <c r="C60" s="35" t="s">
        <v>42</v>
      </c>
      <c r="D60" s="30">
        <v>775816</v>
      </c>
      <c r="E60" s="30" t="s">
        <v>35</v>
      </c>
      <c r="F60" s="30">
        <v>1</v>
      </c>
      <c r="G60" s="26"/>
    </row>
    <row r="61" spans="1:7" ht="24" x14ac:dyDescent="0.25">
      <c r="A61" s="30">
        <v>14</v>
      </c>
      <c r="B61" s="30" t="s">
        <v>33</v>
      </c>
      <c r="C61" s="35" t="s">
        <v>43</v>
      </c>
      <c r="D61" s="30" t="s">
        <v>44</v>
      </c>
      <c r="E61" s="30" t="s">
        <v>35</v>
      </c>
      <c r="F61" s="30">
        <v>1</v>
      </c>
      <c r="G61" s="26"/>
    </row>
    <row r="62" spans="1:7" ht="24" x14ac:dyDescent="0.25">
      <c r="A62" s="30">
        <v>15</v>
      </c>
      <c r="B62" s="30" t="s">
        <v>33</v>
      </c>
      <c r="C62" s="35" t="s">
        <v>45</v>
      </c>
      <c r="D62" s="30">
        <v>3203</v>
      </c>
      <c r="E62" s="30" t="s">
        <v>35</v>
      </c>
      <c r="F62" s="30">
        <v>1</v>
      </c>
      <c r="G62" s="26"/>
    </row>
    <row r="63" spans="1:7" x14ac:dyDescent="0.25">
      <c r="A63" s="30">
        <v>16</v>
      </c>
      <c r="B63" s="30" t="s">
        <v>33</v>
      </c>
      <c r="C63" s="35" t="s">
        <v>46</v>
      </c>
      <c r="D63" s="30">
        <v>1254</v>
      </c>
      <c r="E63" s="30" t="s">
        <v>35</v>
      </c>
      <c r="F63" s="30">
        <v>1</v>
      </c>
      <c r="G63" s="26"/>
    </row>
    <row r="64" spans="1:7" x14ac:dyDescent="0.25">
      <c r="A64" s="30">
        <v>17</v>
      </c>
      <c r="B64" s="30" t="s">
        <v>33</v>
      </c>
      <c r="C64" s="35" t="s">
        <v>47</v>
      </c>
      <c r="D64" s="30" t="s">
        <v>48</v>
      </c>
      <c r="E64" s="30" t="s">
        <v>35</v>
      </c>
      <c r="F64" s="30">
        <v>1</v>
      </c>
      <c r="G64" s="26"/>
    </row>
    <row r="65" spans="1:7" ht="24" x14ac:dyDescent="0.25">
      <c r="A65" s="30">
        <v>18</v>
      </c>
      <c r="B65" s="30" t="s">
        <v>33</v>
      </c>
      <c r="C65" s="35" t="s">
        <v>49</v>
      </c>
      <c r="D65" s="30" t="s">
        <v>50</v>
      </c>
      <c r="E65" s="30" t="s">
        <v>35</v>
      </c>
      <c r="F65" s="30">
        <v>1</v>
      </c>
      <c r="G65" s="26"/>
    </row>
    <row r="66" spans="1:7" ht="24" x14ac:dyDescent="0.25">
      <c r="A66" s="30">
        <v>19</v>
      </c>
      <c r="B66" s="30" t="s">
        <v>33</v>
      </c>
      <c r="C66" s="35" t="s">
        <v>51</v>
      </c>
      <c r="D66" s="30" t="s">
        <v>52</v>
      </c>
      <c r="E66" s="30" t="s">
        <v>35</v>
      </c>
      <c r="F66" s="30">
        <v>1</v>
      </c>
      <c r="G66" s="26"/>
    </row>
    <row r="67" spans="1:7" x14ac:dyDescent="0.25">
      <c r="A67" s="69" t="s">
        <v>145</v>
      </c>
      <c r="B67" s="69"/>
      <c r="C67" s="69"/>
      <c r="D67" s="69"/>
      <c r="E67" s="69"/>
      <c r="F67" s="5">
        <f>SUM(F55:F66)</f>
        <v>12</v>
      </c>
      <c r="G67" s="61"/>
    </row>
    <row r="68" spans="1:7" x14ac:dyDescent="0.25">
      <c r="A68" s="67"/>
      <c r="B68" s="67"/>
      <c r="C68" s="67"/>
    </row>
    <row r="69" spans="1:7" x14ac:dyDescent="0.25">
      <c r="A69" s="71" t="s">
        <v>207</v>
      </c>
      <c r="B69" s="71"/>
      <c r="C69" s="71"/>
      <c r="D69" s="71"/>
      <c r="E69" s="71"/>
      <c r="F69" s="71"/>
      <c r="G69" s="71"/>
    </row>
    <row r="70" spans="1:7" ht="21" x14ac:dyDescent="0.25">
      <c r="A70" s="22" t="s">
        <v>0</v>
      </c>
      <c r="B70" s="22" t="s">
        <v>1</v>
      </c>
      <c r="C70" s="22" t="s">
        <v>2</v>
      </c>
      <c r="D70" s="22" t="s">
        <v>3</v>
      </c>
      <c r="E70" s="23" t="s">
        <v>31</v>
      </c>
      <c r="F70" s="22" t="s">
        <v>5</v>
      </c>
      <c r="G70" s="24" t="s">
        <v>53</v>
      </c>
    </row>
    <row r="71" spans="1:7" x14ac:dyDescent="0.25">
      <c r="A71" s="36">
        <v>20</v>
      </c>
      <c r="B71" s="37" t="s">
        <v>54</v>
      </c>
      <c r="C71" s="37" t="s">
        <v>55</v>
      </c>
      <c r="D71" s="38" t="s">
        <v>56</v>
      </c>
      <c r="E71" s="36" t="s">
        <v>57</v>
      </c>
      <c r="F71" s="36">
        <v>1</v>
      </c>
      <c r="G71" s="36"/>
    </row>
    <row r="72" spans="1:7" x14ac:dyDescent="0.25">
      <c r="A72" s="36">
        <v>21</v>
      </c>
      <c r="B72" s="37" t="s">
        <v>58</v>
      </c>
      <c r="C72" s="39" t="s">
        <v>59</v>
      </c>
      <c r="D72" s="38"/>
      <c r="E72" s="36" t="s">
        <v>57</v>
      </c>
      <c r="F72" s="36">
        <v>1</v>
      </c>
      <c r="G72" s="40"/>
    </row>
    <row r="73" spans="1:7" x14ac:dyDescent="0.25">
      <c r="A73" s="36">
        <v>22</v>
      </c>
      <c r="B73" s="37" t="s">
        <v>54</v>
      </c>
      <c r="C73" s="37" t="s">
        <v>55</v>
      </c>
      <c r="D73" s="38" t="s">
        <v>60</v>
      </c>
      <c r="E73" s="36" t="s">
        <v>61</v>
      </c>
      <c r="F73" s="36">
        <v>1</v>
      </c>
      <c r="G73" s="40"/>
    </row>
    <row r="74" spans="1:7" x14ac:dyDescent="0.25">
      <c r="A74" s="36">
        <v>23</v>
      </c>
      <c r="B74" s="37" t="s">
        <v>58</v>
      </c>
      <c r="C74" s="39" t="s">
        <v>59</v>
      </c>
      <c r="D74" s="38"/>
      <c r="E74" s="36" t="s">
        <v>61</v>
      </c>
      <c r="F74" s="36">
        <v>1</v>
      </c>
      <c r="G74" s="40"/>
    </row>
    <row r="75" spans="1:7" x14ac:dyDescent="0.25">
      <c r="A75" s="36">
        <v>24</v>
      </c>
      <c r="B75" s="37" t="s">
        <v>62</v>
      </c>
      <c r="C75" s="37" t="s">
        <v>63</v>
      </c>
      <c r="D75" s="38">
        <v>2412850</v>
      </c>
      <c r="E75" s="36" t="s">
        <v>64</v>
      </c>
      <c r="F75" s="36">
        <v>1</v>
      </c>
      <c r="G75" s="40"/>
    </row>
    <row r="76" spans="1:7" x14ac:dyDescent="0.25">
      <c r="A76" s="36">
        <v>25</v>
      </c>
      <c r="B76" s="37" t="s">
        <v>65</v>
      </c>
      <c r="C76" s="39" t="s">
        <v>59</v>
      </c>
      <c r="D76" s="38"/>
      <c r="E76" s="36" t="s">
        <v>64</v>
      </c>
      <c r="F76" s="36">
        <v>1</v>
      </c>
      <c r="G76" s="40"/>
    </row>
    <row r="77" spans="1:7" x14ac:dyDescent="0.25">
      <c r="A77" s="40">
        <v>26</v>
      </c>
      <c r="B77" s="41" t="s">
        <v>66</v>
      </c>
      <c r="C77" s="41" t="s">
        <v>67</v>
      </c>
      <c r="D77" s="38">
        <v>1400979</v>
      </c>
      <c r="E77" s="40" t="s">
        <v>7</v>
      </c>
      <c r="F77" s="40">
        <v>1</v>
      </c>
      <c r="G77" s="40"/>
    </row>
    <row r="78" spans="1:7" x14ac:dyDescent="0.25">
      <c r="A78" s="36">
        <v>27</v>
      </c>
      <c r="B78" s="37" t="s">
        <v>68</v>
      </c>
      <c r="C78" s="37" t="s">
        <v>69</v>
      </c>
      <c r="D78" s="38" t="s">
        <v>70</v>
      </c>
      <c r="E78" s="36" t="s">
        <v>71</v>
      </c>
      <c r="F78" s="36">
        <v>1</v>
      </c>
      <c r="G78" s="40"/>
    </row>
    <row r="79" spans="1:7" x14ac:dyDescent="0.25">
      <c r="A79" s="40">
        <v>28</v>
      </c>
      <c r="B79" s="41" t="s">
        <v>72</v>
      </c>
      <c r="C79" s="41" t="s">
        <v>73</v>
      </c>
      <c r="D79" s="40">
        <v>2014137</v>
      </c>
      <c r="E79" s="40" t="s">
        <v>74</v>
      </c>
      <c r="F79" s="40">
        <v>1</v>
      </c>
      <c r="G79" s="40"/>
    </row>
    <row r="80" spans="1:7" x14ac:dyDescent="0.25">
      <c r="A80" s="36">
        <v>29</v>
      </c>
      <c r="B80" s="37" t="s">
        <v>75</v>
      </c>
      <c r="C80" s="41" t="s">
        <v>76</v>
      </c>
      <c r="D80" s="38">
        <v>1522511</v>
      </c>
      <c r="E80" s="40" t="s">
        <v>9</v>
      </c>
      <c r="F80" s="36">
        <v>1</v>
      </c>
      <c r="G80" s="40"/>
    </row>
    <row r="81" spans="1:7" ht="24" x14ac:dyDescent="0.25">
      <c r="A81" s="36">
        <v>30</v>
      </c>
      <c r="B81" s="37" t="s">
        <v>77</v>
      </c>
      <c r="C81" s="39" t="s">
        <v>78</v>
      </c>
      <c r="D81" s="38" t="s">
        <v>79</v>
      </c>
      <c r="E81" s="40" t="s">
        <v>4</v>
      </c>
      <c r="F81" s="36">
        <v>1</v>
      </c>
      <c r="G81" s="40"/>
    </row>
    <row r="82" spans="1:7" x14ac:dyDescent="0.25">
      <c r="A82" s="36">
        <v>31</v>
      </c>
      <c r="B82" s="42" t="s">
        <v>80</v>
      </c>
      <c r="C82" s="37" t="s">
        <v>81</v>
      </c>
      <c r="D82" s="36">
        <v>5093</v>
      </c>
      <c r="E82" s="36" t="s">
        <v>82</v>
      </c>
      <c r="F82" s="36">
        <v>1</v>
      </c>
      <c r="G82" s="40"/>
    </row>
    <row r="83" spans="1:7" x14ac:dyDescent="0.25">
      <c r="A83" s="36">
        <v>32</v>
      </c>
      <c r="B83" s="42" t="s">
        <v>83</v>
      </c>
      <c r="C83" s="37" t="s">
        <v>84</v>
      </c>
      <c r="D83" s="36">
        <v>9093</v>
      </c>
      <c r="E83" s="36" t="s">
        <v>82</v>
      </c>
      <c r="F83" s="36">
        <v>1</v>
      </c>
      <c r="G83" s="40"/>
    </row>
    <row r="84" spans="1:7" x14ac:dyDescent="0.25">
      <c r="A84" s="36">
        <v>33</v>
      </c>
      <c r="B84" s="37" t="s">
        <v>85</v>
      </c>
      <c r="C84" s="37" t="s">
        <v>86</v>
      </c>
      <c r="D84" s="36" t="s">
        <v>87</v>
      </c>
      <c r="E84" s="36" t="s">
        <v>74</v>
      </c>
      <c r="F84" s="36">
        <v>1</v>
      </c>
      <c r="G84" s="40"/>
    </row>
    <row r="85" spans="1:7" x14ac:dyDescent="0.25">
      <c r="A85" s="36">
        <v>34</v>
      </c>
      <c r="B85" s="37" t="s">
        <v>88</v>
      </c>
      <c r="C85" s="39" t="s">
        <v>59</v>
      </c>
      <c r="D85" s="36">
        <v>13951</v>
      </c>
      <c r="E85" s="36" t="s">
        <v>74</v>
      </c>
      <c r="F85" s="36">
        <v>1</v>
      </c>
      <c r="G85" s="40"/>
    </row>
    <row r="86" spans="1:7" x14ac:dyDescent="0.25">
      <c r="A86" s="70" t="s">
        <v>90</v>
      </c>
      <c r="B86" s="72"/>
      <c r="C86" s="72"/>
      <c r="D86" s="72"/>
      <c r="E86" s="72"/>
      <c r="F86" s="72"/>
      <c r="G86" s="70"/>
    </row>
    <row r="87" spans="1:7" x14ac:dyDescent="0.25">
      <c r="A87" s="36">
        <v>35</v>
      </c>
      <c r="B87" s="37" t="s">
        <v>91</v>
      </c>
      <c r="C87" s="42" t="s">
        <v>92</v>
      </c>
      <c r="D87" s="36">
        <v>7249388</v>
      </c>
      <c r="E87" s="36" t="s">
        <v>93</v>
      </c>
      <c r="F87" s="36">
        <v>1</v>
      </c>
      <c r="G87" s="40"/>
    </row>
    <row r="88" spans="1:7" x14ac:dyDescent="0.25">
      <c r="A88" s="36">
        <v>36</v>
      </c>
      <c r="B88" s="37" t="s">
        <v>96</v>
      </c>
      <c r="C88" s="42" t="s">
        <v>97</v>
      </c>
      <c r="D88" s="36">
        <v>209151</v>
      </c>
      <c r="E88" s="36" t="s">
        <v>93</v>
      </c>
      <c r="F88" s="36">
        <v>1</v>
      </c>
      <c r="G88" s="40"/>
    </row>
    <row r="89" spans="1:7" ht="15.75" customHeight="1" x14ac:dyDescent="0.25">
      <c r="A89" s="70" t="s">
        <v>90</v>
      </c>
      <c r="B89" s="70"/>
      <c r="C89" s="70"/>
      <c r="D89" s="70"/>
      <c r="E89" s="70"/>
      <c r="F89" s="70"/>
      <c r="G89" s="70"/>
    </row>
    <row r="90" spans="1:7" x14ac:dyDescent="0.25">
      <c r="A90" s="36">
        <v>37</v>
      </c>
      <c r="B90" s="37" t="s">
        <v>91</v>
      </c>
      <c r="C90" s="42" t="s">
        <v>92</v>
      </c>
      <c r="D90" s="36">
        <v>7249353</v>
      </c>
      <c r="E90" s="36" t="s">
        <v>93</v>
      </c>
      <c r="F90" s="36">
        <v>1</v>
      </c>
      <c r="G90" s="40"/>
    </row>
    <row r="91" spans="1:7" x14ac:dyDescent="0.25">
      <c r="A91" s="36">
        <v>38</v>
      </c>
      <c r="B91" s="37" t="s">
        <v>94</v>
      </c>
      <c r="C91" s="42" t="s">
        <v>95</v>
      </c>
      <c r="D91" s="36">
        <v>2216731</v>
      </c>
      <c r="E91" s="36" t="s">
        <v>93</v>
      </c>
      <c r="F91" s="36">
        <v>1</v>
      </c>
      <c r="G91" s="40"/>
    </row>
    <row r="92" spans="1:7" x14ac:dyDescent="0.25">
      <c r="A92" s="36">
        <v>39</v>
      </c>
      <c r="B92" s="37" t="s">
        <v>96</v>
      </c>
      <c r="C92" s="42" t="s">
        <v>97</v>
      </c>
      <c r="D92" s="36">
        <v>209428</v>
      </c>
      <c r="E92" s="36" t="s">
        <v>93</v>
      </c>
      <c r="F92" s="36">
        <v>1</v>
      </c>
      <c r="G92" s="40"/>
    </row>
    <row r="93" spans="1:7" ht="24" customHeight="1" x14ac:dyDescent="0.25">
      <c r="A93" s="73"/>
      <c r="B93" s="74"/>
      <c r="C93" s="74"/>
      <c r="D93" s="74"/>
      <c r="E93" s="74"/>
      <c r="F93" s="74"/>
      <c r="G93" s="75"/>
    </row>
    <row r="94" spans="1:7" ht="24" customHeight="1" x14ac:dyDescent="0.25">
      <c r="A94" s="36">
        <v>40</v>
      </c>
      <c r="B94" s="37" t="s">
        <v>98</v>
      </c>
      <c r="C94" s="42" t="s">
        <v>99</v>
      </c>
      <c r="D94" s="36">
        <v>24287</v>
      </c>
      <c r="E94" s="36" t="s">
        <v>8</v>
      </c>
      <c r="F94" s="36">
        <v>1</v>
      </c>
      <c r="G94" s="40"/>
    </row>
    <row r="95" spans="1:7" x14ac:dyDescent="0.25">
      <c r="A95" s="36">
        <v>41</v>
      </c>
      <c r="B95" s="37" t="s">
        <v>54</v>
      </c>
      <c r="C95" s="42" t="s">
        <v>100</v>
      </c>
      <c r="D95" s="36">
        <v>110221</v>
      </c>
      <c r="E95" s="36" t="s">
        <v>35</v>
      </c>
      <c r="F95" s="36">
        <v>1</v>
      </c>
      <c r="G95" s="40"/>
    </row>
    <row r="96" spans="1:7" ht="24" x14ac:dyDescent="0.25">
      <c r="A96" s="36">
        <v>42</v>
      </c>
      <c r="B96" s="37" t="s">
        <v>101</v>
      </c>
      <c r="C96" s="42" t="s">
        <v>102</v>
      </c>
      <c r="D96" s="36">
        <v>10010919</v>
      </c>
      <c r="E96" s="36" t="s">
        <v>6</v>
      </c>
      <c r="F96" s="36">
        <v>1</v>
      </c>
      <c r="G96" s="40"/>
    </row>
    <row r="97" spans="1:7" ht="24" x14ac:dyDescent="0.25">
      <c r="A97" s="36">
        <v>43</v>
      </c>
      <c r="B97" s="37" t="s">
        <v>149</v>
      </c>
      <c r="C97" s="39" t="s">
        <v>150</v>
      </c>
      <c r="D97" s="43">
        <v>10080719</v>
      </c>
      <c r="E97" s="36" t="s">
        <v>6</v>
      </c>
      <c r="F97" s="36">
        <v>1</v>
      </c>
      <c r="G97" s="40"/>
    </row>
    <row r="98" spans="1:7" x14ac:dyDescent="0.25">
      <c r="A98" s="36">
        <v>44</v>
      </c>
      <c r="B98" s="37" t="s">
        <v>54</v>
      </c>
      <c r="C98" s="39" t="s">
        <v>103</v>
      </c>
      <c r="D98" s="43" t="s">
        <v>189</v>
      </c>
      <c r="E98" s="36" t="s">
        <v>57</v>
      </c>
      <c r="F98" s="36">
        <v>1</v>
      </c>
      <c r="G98" s="40"/>
    </row>
    <row r="99" spans="1:7" x14ac:dyDescent="0.25">
      <c r="A99" s="36">
        <v>45</v>
      </c>
      <c r="B99" s="37" t="s">
        <v>54</v>
      </c>
      <c r="C99" s="39" t="s">
        <v>104</v>
      </c>
      <c r="D99" s="43" t="s">
        <v>190</v>
      </c>
      <c r="E99" s="36" t="s">
        <v>4</v>
      </c>
      <c r="F99" s="36">
        <v>1</v>
      </c>
      <c r="G99" s="40"/>
    </row>
    <row r="100" spans="1:7" x14ac:dyDescent="0.25">
      <c r="A100" s="69" t="s">
        <v>176</v>
      </c>
      <c r="B100" s="69"/>
      <c r="C100" s="69"/>
      <c r="D100" s="69"/>
      <c r="E100" s="69"/>
      <c r="F100" s="62">
        <f>SUM(F94:F99,F90:F92,F87:F88,F71:F85)</f>
        <v>26</v>
      </c>
      <c r="G100" s="24"/>
    </row>
    <row r="101" spans="1:7" x14ac:dyDescent="0.25">
      <c r="A101" s="67"/>
      <c r="B101" s="67"/>
      <c r="C101" s="67"/>
    </row>
    <row r="102" spans="1:7" x14ac:dyDescent="0.25">
      <c r="A102" s="67" t="s">
        <v>191</v>
      </c>
      <c r="B102" s="67"/>
      <c r="C102" s="67"/>
      <c r="D102" s="67"/>
      <c r="E102" s="67"/>
      <c r="F102" s="67"/>
      <c r="G102" s="67"/>
    </row>
    <row r="103" spans="1:7" x14ac:dyDescent="0.25">
      <c r="A103" s="11"/>
      <c r="B103" s="11"/>
      <c r="C103" s="11"/>
    </row>
    <row r="104" spans="1:7" ht="21" x14ac:dyDescent="0.25">
      <c r="A104" s="22" t="s">
        <v>0</v>
      </c>
      <c r="B104" s="22" t="s">
        <v>1</v>
      </c>
      <c r="C104" s="22" t="s">
        <v>2</v>
      </c>
      <c r="D104" s="22" t="s">
        <v>3</v>
      </c>
      <c r="E104" s="23" t="s">
        <v>31</v>
      </c>
      <c r="F104" s="22" t="s">
        <v>5</v>
      </c>
      <c r="G104" s="24" t="s">
        <v>53</v>
      </c>
    </row>
    <row r="105" spans="1:7" x14ac:dyDescent="0.25">
      <c r="A105" s="44">
        <v>46</v>
      </c>
      <c r="B105" s="45" t="s">
        <v>192</v>
      </c>
      <c r="C105" s="46" t="s">
        <v>193</v>
      </c>
      <c r="D105" s="47">
        <v>2250310</v>
      </c>
      <c r="E105" s="44" t="s">
        <v>181</v>
      </c>
      <c r="F105" s="48">
        <v>1</v>
      </c>
      <c r="G105" s="49"/>
    </row>
    <row r="106" spans="1:7" x14ac:dyDescent="0.25">
      <c r="A106" s="44">
        <v>47</v>
      </c>
      <c r="B106" s="45" t="s">
        <v>194</v>
      </c>
      <c r="C106" s="46" t="s">
        <v>195</v>
      </c>
      <c r="D106" s="47">
        <v>22135928</v>
      </c>
      <c r="E106" s="44" t="s">
        <v>181</v>
      </c>
      <c r="F106" s="48">
        <v>1</v>
      </c>
      <c r="G106" s="49"/>
    </row>
    <row r="107" spans="1:7" ht="24" customHeight="1" x14ac:dyDescent="0.25">
      <c r="A107" s="44">
        <v>48</v>
      </c>
      <c r="B107" s="45" t="s">
        <v>196</v>
      </c>
      <c r="C107" s="46" t="s">
        <v>197</v>
      </c>
      <c r="D107" s="47">
        <v>7220569</v>
      </c>
      <c r="E107" s="44" t="s">
        <v>181</v>
      </c>
      <c r="F107" s="48">
        <v>1</v>
      </c>
      <c r="G107" s="49"/>
    </row>
    <row r="108" spans="1:7" ht="24.75" x14ac:dyDescent="0.25">
      <c r="A108" s="44">
        <v>49</v>
      </c>
      <c r="B108" s="45" t="s">
        <v>198</v>
      </c>
      <c r="C108" s="46" t="s">
        <v>199</v>
      </c>
      <c r="D108" s="47">
        <v>7103084</v>
      </c>
      <c r="E108" s="44" t="s">
        <v>181</v>
      </c>
      <c r="F108" s="48">
        <v>1</v>
      </c>
      <c r="G108" s="49"/>
    </row>
    <row r="109" spans="1:7" ht="24.75" x14ac:dyDescent="0.25">
      <c r="A109" s="44">
        <v>50</v>
      </c>
      <c r="B109" s="45" t="s">
        <v>200</v>
      </c>
      <c r="C109" s="46" t="s">
        <v>201</v>
      </c>
      <c r="D109" s="49">
        <v>7192566</v>
      </c>
      <c r="E109" s="48" t="s">
        <v>181</v>
      </c>
      <c r="F109" s="48">
        <v>1</v>
      </c>
      <c r="G109" s="49"/>
    </row>
    <row r="110" spans="1:7" x14ac:dyDescent="0.25">
      <c r="A110" s="69" t="s">
        <v>202</v>
      </c>
      <c r="B110" s="69"/>
      <c r="C110" s="69"/>
      <c r="D110" s="69"/>
      <c r="E110" s="69"/>
      <c r="F110" s="5">
        <v>5</v>
      </c>
      <c r="G110" s="49"/>
    </row>
    <row r="111" spans="1:7" ht="13.5" customHeight="1" x14ac:dyDescent="0.25">
      <c r="A111" s="11"/>
      <c r="B111" s="11"/>
      <c r="C111" s="11"/>
    </row>
    <row r="112" spans="1:7" x14ac:dyDescent="0.25">
      <c r="A112" s="67" t="s">
        <v>208</v>
      </c>
      <c r="B112" s="67"/>
      <c r="C112" s="67"/>
      <c r="D112" s="67"/>
      <c r="E112" s="67"/>
      <c r="F112" s="67"/>
      <c r="G112" s="67"/>
    </row>
    <row r="114" spans="1:7" ht="21" x14ac:dyDescent="0.25">
      <c r="A114" s="22" t="s">
        <v>0</v>
      </c>
      <c r="B114" s="22" t="s">
        <v>1</v>
      </c>
      <c r="C114" s="22" t="s">
        <v>2</v>
      </c>
      <c r="D114" s="22" t="s">
        <v>3</v>
      </c>
      <c r="E114" s="23" t="s">
        <v>31</v>
      </c>
      <c r="F114" s="22" t="s">
        <v>5</v>
      </c>
      <c r="G114" s="24" t="s">
        <v>53</v>
      </c>
    </row>
    <row r="115" spans="1:7" ht="24" x14ac:dyDescent="0.25">
      <c r="A115" s="40">
        <v>51</v>
      </c>
      <c r="B115" s="39" t="s">
        <v>169</v>
      </c>
      <c r="C115" s="39" t="s">
        <v>168</v>
      </c>
      <c r="D115" s="50">
        <v>34505738</v>
      </c>
      <c r="E115" s="40" t="s">
        <v>155</v>
      </c>
      <c r="F115" s="40">
        <v>1</v>
      </c>
      <c r="G115" s="40"/>
    </row>
    <row r="116" spans="1:7" ht="24" x14ac:dyDescent="0.25">
      <c r="A116" s="40">
        <v>52</v>
      </c>
      <c r="B116" s="51" t="s">
        <v>171</v>
      </c>
      <c r="C116" s="39" t="s">
        <v>170</v>
      </c>
      <c r="D116" s="50">
        <v>2850509</v>
      </c>
      <c r="E116" s="40" t="s">
        <v>155</v>
      </c>
      <c r="F116" s="40">
        <v>1</v>
      </c>
      <c r="G116" s="40"/>
    </row>
    <row r="117" spans="1:7" x14ac:dyDescent="0.25">
      <c r="A117" s="70" t="s">
        <v>209</v>
      </c>
      <c r="B117" s="70"/>
      <c r="C117" s="70"/>
      <c r="D117" s="70"/>
      <c r="E117" s="70"/>
      <c r="F117" s="70"/>
      <c r="G117" s="70"/>
    </row>
    <row r="118" spans="1:7" x14ac:dyDescent="0.25">
      <c r="A118" s="14">
        <v>53</v>
      </c>
      <c r="B118" s="52" t="s">
        <v>156</v>
      </c>
      <c r="C118" s="53" t="s">
        <v>158</v>
      </c>
      <c r="D118" s="54" t="s">
        <v>157</v>
      </c>
      <c r="E118" s="55" t="s">
        <v>155</v>
      </c>
      <c r="F118" s="55">
        <v>1</v>
      </c>
      <c r="G118" s="14"/>
    </row>
    <row r="119" spans="1:7" x14ac:dyDescent="0.25">
      <c r="A119" s="14">
        <v>54</v>
      </c>
      <c r="B119" s="52" t="s">
        <v>160</v>
      </c>
      <c r="C119" s="53" t="s">
        <v>159</v>
      </c>
      <c r="D119" s="54" t="s">
        <v>161</v>
      </c>
      <c r="E119" s="55" t="s">
        <v>155</v>
      </c>
      <c r="F119" s="55">
        <v>1</v>
      </c>
      <c r="G119" s="14"/>
    </row>
    <row r="120" spans="1:7" x14ac:dyDescent="0.25">
      <c r="A120" s="14">
        <v>55</v>
      </c>
      <c r="B120" s="52" t="s">
        <v>162</v>
      </c>
      <c r="C120" s="53" t="s">
        <v>164</v>
      </c>
      <c r="D120" s="54" t="s">
        <v>163</v>
      </c>
      <c r="E120" s="55" t="s">
        <v>155</v>
      </c>
      <c r="F120" s="55">
        <v>1</v>
      </c>
      <c r="G120" s="14"/>
    </row>
    <row r="121" spans="1:7" x14ac:dyDescent="0.25">
      <c r="A121" s="14">
        <v>56</v>
      </c>
      <c r="B121" s="52" t="s">
        <v>165</v>
      </c>
      <c r="C121" s="53" t="s">
        <v>154</v>
      </c>
      <c r="D121" s="54" t="s">
        <v>166</v>
      </c>
      <c r="E121" s="55" t="s">
        <v>155</v>
      </c>
      <c r="F121" s="55">
        <v>1</v>
      </c>
      <c r="G121" s="14"/>
    </row>
    <row r="122" spans="1:7" ht="24" x14ac:dyDescent="0.25">
      <c r="A122" s="40">
        <v>57</v>
      </c>
      <c r="B122" s="56" t="s">
        <v>167</v>
      </c>
      <c r="C122" s="42" t="s">
        <v>153</v>
      </c>
      <c r="D122" s="50">
        <v>115</v>
      </c>
      <c r="E122" s="40" t="s">
        <v>155</v>
      </c>
      <c r="F122" s="40">
        <v>1</v>
      </c>
      <c r="G122" s="40"/>
    </row>
    <row r="123" spans="1:7" ht="24" x14ac:dyDescent="0.25">
      <c r="A123" s="55">
        <v>58</v>
      </c>
      <c r="B123" s="42" t="s">
        <v>203</v>
      </c>
      <c r="C123" s="42" t="s">
        <v>204</v>
      </c>
      <c r="D123" s="54">
        <v>65</v>
      </c>
      <c r="E123" s="55" t="s">
        <v>35</v>
      </c>
      <c r="F123" s="55">
        <v>1</v>
      </c>
      <c r="G123" s="38"/>
    </row>
    <row r="124" spans="1:7" ht="27" customHeight="1" x14ac:dyDescent="0.25">
      <c r="A124" s="57">
        <v>59</v>
      </c>
      <c r="B124" s="58" t="s">
        <v>152</v>
      </c>
      <c r="C124" s="58" t="s">
        <v>151</v>
      </c>
      <c r="D124" s="59">
        <v>203021100</v>
      </c>
      <c r="E124" s="57" t="s">
        <v>155</v>
      </c>
      <c r="F124" s="57">
        <v>1</v>
      </c>
      <c r="G124" s="60"/>
    </row>
    <row r="125" spans="1:7" x14ac:dyDescent="0.25">
      <c r="A125" s="69" t="s">
        <v>205</v>
      </c>
      <c r="B125" s="69"/>
      <c r="C125" s="69"/>
      <c r="D125" s="69"/>
      <c r="E125" s="69"/>
      <c r="F125" s="64">
        <f>SUM(F118:F124,F115:F116)</f>
        <v>9</v>
      </c>
      <c r="G125" s="63"/>
    </row>
    <row r="126" spans="1:7" x14ac:dyDescent="0.25">
      <c r="A126" s="67"/>
      <c r="B126" s="67"/>
      <c r="C126" s="67"/>
    </row>
    <row r="127" spans="1:7" x14ac:dyDescent="0.25">
      <c r="E127" s="66" t="s">
        <v>210</v>
      </c>
      <c r="F127" s="65">
        <f>SUM(F125,F110,F100,F67,F51,F39,F33)</f>
        <v>83</v>
      </c>
    </row>
  </sheetData>
  <mergeCells count="27">
    <mergeCell ref="A1:G1"/>
    <mergeCell ref="A2:G2"/>
    <mergeCell ref="A4:G4"/>
    <mergeCell ref="A11:E11"/>
    <mergeCell ref="A15:E15"/>
    <mergeCell ref="A33:E33"/>
    <mergeCell ref="A7:G7"/>
    <mergeCell ref="A126:C126"/>
    <mergeCell ref="A51:E51"/>
    <mergeCell ref="A67:E67"/>
    <mergeCell ref="A69:G69"/>
    <mergeCell ref="A53:G53"/>
    <mergeCell ref="A86:G86"/>
    <mergeCell ref="A89:G89"/>
    <mergeCell ref="A93:G93"/>
    <mergeCell ref="A101:C101"/>
    <mergeCell ref="A102:G102"/>
    <mergeCell ref="A52:C52"/>
    <mergeCell ref="A68:C68"/>
    <mergeCell ref="A41:G41"/>
    <mergeCell ref="A35:G35"/>
    <mergeCell ref="A100:E100"/>
    <mergeCell ref="A110:E110"/>
    <mergeCell ref="A125:E125"/>
    <mergeCell ref="A112:G112"/>
    <mergeCell ref="A117:G117"/>
    <mergeCell ref="A39:E39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2023-09-27T09:10:29Z</dcterms:modified>
</cp:coreProperties>
</file>