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ВилинскаяОС\Desktop\ДОГОВОР ДЛЯ САИТОВОЙ\"/>
    </mc:Choice>
  </mc:AlternateContent>
  <xr:revisionPtr revIDLastSave="0" documentId="13_ncr:1_{40CE69E8-3F08-4D82-8C64-405A686E712C}" xr6:coauthVersionLast="45" xr6:coauthVersionMax="45" xr10:uidLastSave="{00000000-0000-0000-0000-000000000000}"/>
  <bookViews>
    <workbookView xWindow="-108" yWindow="-108" windowWidth="23256" windowHeight="12600" activeTab="2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dict0a2372b0c3164478b93b75cf4b1363d4">[1]Единица_измерения!$A$2:$A$474</definedName>
    <definedName name="_xlnm.Print_Area" localSheetId="2">Лист3!$A$1:$N$18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3" l="1"/>
  <c r="L10" i="3" l="1"/>
  <c r="N10" i="3"/>
  <c r="N11" i="3" s="1"/>
  <c r="J10" i="3"/>
  <c r="K10" i="3" l="1"/>
</calcChain>
</file>

<file path=xl/sharedStrings.xml><?xml version="1.0" encoding="utf-8"?>
<sst xmlns="http://schemas.openxmlformats.org/spreadsheetml/2006/main" count="25" uniqueCount="24">
  <si>
    <t>Цены поставщиков (исполнителей, подрядчиков), рублей</t>
  </si>
  <si>
    <t>Количество источников ценовой информации</t>
  </si>
  <si>
    <t>Количество</t>
  </si>
  <si>
    <t>№ п/п</t>
  </si>
  <si>
    <t>Ед. изм.</t>
  </si>
  <si>
    <t>Начальная максимальная цена за единицу, руб.</t>
  </si>
  <si>
    <t>ОБОСНОВАНИЕ НАЧАЛЬНОЙ (МАКСИМАЛЬНОЙ) ЦЕНЫ ДОГОВОРА</t>
  </si>
  <si>
    <t>Используемый метод определения начальной (максимальной) цены договора: метод сопоставления рыночных цен</t>
  </si>
  <si>
    <t>Предмет закупки</t>
  </si>
  <si>
    <t>Основные характеристики предмета закупки</t>
  </si>
  <si>
    <t>Итого:</t>
  </si>
  <si>
    <t>Среднее квадратичное отклонение, руб.</t>
  </si>
  <si>
    <t>Расчет НМЦД по формуле  v - количество (объем) закупаемого товара (работы, услуги);
n - количество значений, используемых в расчете, руб.</t>
  </si>
  <si>
    <t>Средняя арифметическая цена за единицу товара, руб.  &lt;ц&gt;, руб.</t>
  </si>
  <si>
    <r>
      <t xml:space="preserve">Коэффициент вариации цен V (%)           </t>
    </r>
    <r>
      <rPr>
        <i/>
        <sz val="9"/>
        <color indexed="8"/>
        <rFont val="Times New Roman"/>
        <family val="1"/>
        <charset val="204"/>
      </rPr>
      <t xml:space="preserve">       </t>
    </r>
  </si>
  <si>
    <t>В качестве источников информации были использованы: предложения о ценах на изделия медицинского назначения, полученные от потенциальных поставщиков изделий медицинского назначения</t>
  </si>
  <si>
    <t>Обоснование выбранного метода обоснования начальной (максимальной) цены договора: метод сопоставимых рыночных цен (анализа рынка) является приоритетным для определения  и обоснования начальной (максимальной) цены договора</t>
  </si>
  <si>
    <t xml:space="preserve">Поставщик №1               </t>
  </si>
  <si>
    <t xml:space="preserve">Поставщик №2              </t>
  </si>
  <si>
    <t xml:space="preserve">Поставщик №3               </t>
  </si>
  <si>
    <t>Дата подготовки обоснования начальной (максимальной) цены договора: 22.04.2022</t>
  </si>
  <si>
    <t>Кровати и матрац</t>
  </si>
  <si>
    <t>шт</t>
  </si>
  <si>
    <t>согласно описанию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</si>
</sst>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4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2"/>
      <name val="Times"/>
      <family val="1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"/>
      <family val="1"/>
    </font>
    <font>
      <b/>
      <sz val="9"/>
      <name val="CG Times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6" fillId="0" borderId="0" xfId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1" applyBorder="1"/>
    <xf numFmtId="0" fontId="5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8" fillId="0" borderId="0" xfId="0" applyFont="1" applyBorder="1"/>
    <xf numFmtId="4" fontId="3" fillId="0" borderId="0" xfId="0" applyNumberFormat="1" applyFont="1" applyBorder="1"/>
    <xf numFmtId="0" fontId="3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164" fontId="4" fillId="0" borderId="0" xfId="2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</xdr:colOff>
      <xdr:row>6</xdr:row>
      <xdr:rowOff>1996440</xdr:rowOff>
    </xdr:from>
    <xdr:to>
      <xdr:col>9</xdr:col>
      <xdr:colOff>746760</xdr:colOff>
      <xdr:row>6</xdr:row>
      <xdr:rowOff>1371600</xdr:rowOff>
    </xdr:to>
    <xdr:pic>
      <xdr:nvPicPr>
        <xdr:cNvPr id="1340" name="Picture 2">
          <a:extLst>
            <a:ext uri="{FF2B5EF4-FFF2-40B4-BE49-F238E27FC236}">
              <a16:creationId xmlns:a16="http://schemas.microsoft.com/office/drawing/2014/main" id="{00000000-0008-0000-02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292608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15240</xdr:colOff>
      <xdr:row>6</xdr:row>
      <xdr:rowOff>1554480</xdr:rowOff>
    </xdr:from>
    <xdr:to>
      <xdr:col>10</xdr:col>
      <xdr:colOff>731520</xdr:colOff>
      <xdr:row>6</xdr:row>
      <xdr:rowOff>1371600</xdr:rowOff>
    </xdr:to>
    <xdr:pic>
      <xdr:nvPicPr>
        <xdr:cNvPr id="1341" name="Picture 1">
          <a:extLst>
            <a:ext uri="{FF2B5EF4-FFF2-40B4-BE49-F238E27FC236}">
              <a16:creationId xmlns:a16="http://schemas.microsoft.com/office/drawing/2014/main" id="{00000000-0008-0000-02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2926080"/>
          <a:ext cx="7162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15240</xdr:colOff>
      <xdr:row>6</xdr:row>
      <xdr:rowOff>1996440</xdr:rowOff>
    </xdr:from>
    <xdr:to>
      <xdr:col>9</xdr:col>
      <xdr:colOff>746760</xdr:colOff>
      <xdr:row>6</xdr:row>
      <xdr:rowOff>1371600</xdr:rowOff>
    </xdr:to>
    <xdr:pic>
      <xdr:nvPicPr>
        <xdr:cNvPr id="1342" name="Picture 2">
          <a:extLst>
            <a:ext uri="{FF2B5EF4-FFF2-40B4-BE49-F238E27FC236}">
              <a16:creationId xmlns:a16="http://schemas.microsoft.com/office/drawing/2014/main" id="{00000000-0008-0000-02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292608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15240</xdr:colOff>
      <xdr:row>13</xdr:row>
      <xdr:rowOff>0</xdr:rowOff>
    </xdr:from>
    <xdr:to>
      <xdr:col>9</xdr:col>
      <xdr:colOff>746760</xdr:colOff>
      <xdr:row>13</xdr:row>
      <xdr:rowOff>0</xdr:rowOff>
    </xdr:to>
    <xdr:pic>
      <xdr:nvPicPr>
        <xdr:cNvPr id="1343" name="Picture 2">
          <a:extLst>
            <a:ext uri="{FF2B5EF4-FFF2-40B4-BE49-F238E27FC236}">
              <a16:creationId xmlns:a16="http://schemas.microsoft.com/office/drawing/2014/main" id="{00000000-0008-0000-02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076706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15240</xdr:colOff>
      <xdr:row>13</xdr:row>
      <xdr:rowOff>0</xdr:rowOff>
    </xdr:from>
    <xdr:to>
      <xdr:col>10</xdr:col>
      <xdr:colOff>731520</xdr:colOff>
      <xdr:row>13</xdr:row>
      <xdr:rowOff>0</xdr:rowOff>
    </xdr:to>
    <xdr:pic>
      <xdr:nvPicPr>
        <xdr:cNvPr id="1344" name="Picture 1">
          <a:extLst>
            <a:ext uri="{FF2B5EF4-FFF2-40B4-BE49-F238E27FC236}">
              <a16:creationId xmlns:a16="http://schemas.microsoft.com/office/drawing/2014/main" id="{00000000-0008-0000-02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10767060"/>
          <a:ext cx="7162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15240</xdr:colOff>
      <xdr:row>6</xdr:row>
      <xdr:rowOff>1996440</xdr:rowOff>
    </xdr:from>
    <xdr:to>
      <xdr:col>9</xdr:col>
      <xdr:colOff>746760</xdr:colOff>
      <xdr:row>6</xdr:row>
      <xdr:rowOff>1371600</xdr:rowOff>
    </xdr:to>
    <xdr:pic>
      <xdr:nvPicPr>
        <xdr:cNvPr id="1345" name="Picture 2">
          <a:extLst>
            <a:ext uri="{FF2B5EF4-FFF2-40B4-BE49-F238E27FC236}">
              <a16:creationId xmlns:a16="http://schemas.microsoft.com/office/drawing/2014/main" id="{00000000-0008-0000-02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292608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15240</xdr:colOff>
      <xdr:row>6</xdr:row>
      <xdr:rowOff>1554480</xdr:rowOff>
    </xdr:from>
    <xdr:to>
      <xdr:col>10</xdr:col>
      <xdr:colOff>731520</xdr:colOff>
      <xdr:row>6</xdr:row>
      <xdr:rowOff>1371600</xdr:rowOff>
    </xdr:to>
    <xdr:pic>
      <xdr:nvPicPr>
        <xdr:cNvPr id="1346" name="Picture 1">
          <a:extLst>
            <a:ext uri="{FF2B5EF4-FFF2-40B4-BE49-F238E27FC236}">
              <a16:creationId xmlns:a16="http://schemas.microsoft.com/office/drawing/2014/main" id="{00000000-0008-0000-02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2926080"/>
          <a:ext cx="7162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15240</xdr:colOff>
      <xdr:row>7</xdr:row>
      <xdr:rowOff>1996440</xdr:rowOff>
    </xdr:from>
    <xdr:to>
      <xdr:col>9</xdr:col>
      <xdr:colOff>746760</xdr:colOff>
      <xdr:row>7</xdr:row>
      <xdr:rowOff>2339340</xdr:rowOff>
    </xdr:to>
    <xdr:pic>
      <xdr:nvPicPr>
        <xdr:cNvPr id="1347" name="Picture 2">
          <a:extLst>
            <a:ext uri="{FF2B5EF4-FFF2-40B4-BE49-F238E27FC236}">
              <a16:creationId xmlns:a16="http://schemas.microsoft.com/office/drawing/2014/main" id="{00000000-0008-0000-02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446532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15240</xdr:colOff>
      <xdr:row>7</xdr:row>
      <xdr:rowOff>1554480</xdr:rowOff>
    </xdr:from>
    <xdr:to>
      <xdr:col>10</xdr:col>
      <xdr:colOff>731520</xdr:colOff>
      <xdr:row>7</xdr:row>
      <xdr:rowOff>1897380</xdr:rowOff>
    </xdr:to>
    <xdr:pic>
      <xdr:nvPicPr>
        <xdr:cNvPr id="1348" name="Picture 1">
          <a:extLst>
            <a:ext uri="{FF2B5EF4-FFF2-40B4-BE49-F238E27FC236}">
              <a16:creationId xmlns:a16="http://schemas.microsoft.com/office/drawing/2014/main" id="{00000000-0008-0000-02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4465320"/>
          <a:ext cx="7162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15240</xdr:colOff>
      <xdr:row>7</xdr:row>
      <xdr:rowOff>1554480</xdr:rowOff>
    </xdr:from>
    <xdr:to>
      <xdr:col>10</xdr:col>
      <xdr:colOff>731520</xdr:colOff>
      <xdr:row>7</xdr:row>
      <xdr:rowOff>1897380</xdr:rowOff>
    </xdr:to>
    <xdr:pic>
      <xdr:nvPicPr>
        <xdr:cNvPr id="1349" name="Picture 1">
          <a:extLst>
            <a:ext uri="{FF2B5EF4-FFF2-40B4-BE49-F238E27FC236}">
              <a16:creationId xmlns:a16="http://schemas.microsoft.com/office/drawing/2014/main" id="{00000000-0008-0000-02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2220" y="4465320"/>
          <a:ext cx="7162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106680</xdr:colOff>
      <xdr:row>7</xdr:row>
      <xdr:rowOff>1135380</xdr:rowOff>
    </xdr:from>
    <xdr:to>
      <xdr:col>9</xdr:col>
      <xdr:colOff>838200</xdr:colOff>
      <xdr:row>7</xdr:row>
      <xdr:rowOff>1348740</xdr:rowOff>
    </xdr:to>
    <xdr:pic>
      <xdr:nvPicPr>
        <xdr:cNvPr id="1350" name="Picture 2">
          <a:extLst>
            <a:ext uri="{FF2B5EF4-FFF2-40B4-BE49-F238E27FC236}">
              <a16:creationId xmlns:a16="http://schemas.microsoft.com/office/drawing/2014/main" id="{00000000-0008-0000-02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5920" y="4061460"/>
          <a:ext cx="73152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121920</xdr:colOff>
      <xdr:row>7</xdr:row>
      <xdr:rowOff>1074420</xdr:rowOff>
    </xdr:from>
    <xdr:to>
      <xdr:col>10</xdr:col>
      <xdr:colOff>838200</xdr:colOff>
      <xdr:row>7</xdr:row>
      <xdr:rowOff>1417320</xdr:rowOff>
    </xdr:to>
    <xdr:pic>
      <xdr:nvPicPr>
        <xdr:cNvPr id="1351" name="Picture 1">
          <a:extLst>
            <a:ext uri="{FF2B5EF4-FFF2-40B4-BE49-F238E27FC236}">
              <a16:creationId xmlns:a16="http://schemas.microsoft.com/office/drawing/2014/main" id="{00000000-0008-0000-02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4000500"/>
          <a:ext cx="7162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0;&#1083;&#1080;&#1085;&#1089;&#1082;&#1072;&#1103;&#1054;&#1057;/Desktop/&#1050;&#1086;&#1087;&#1080;&#1103;%20grid-8d1bb64d-8bf9-421c-9f3a-5efd13ba037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  <sheetName val="Код_по_ОКПД2"/>
      <sheetName val="Единица_измерения"/>
      <sheetName val="Код_по_ОКВЭД2"/>
      <sheetName val="Тип_объекта_закуп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0"/>
  <sheetViews>
    <sheetView tabSelected="1" zoomScale="110" zoomScaleNormal="110" workbookViewId="0">
      <selection activeCell="F10" sqref="F10"/>
    </sheetView>
  </sheetViews>
  <sheetFormatPr defaultRowHeight="13.2"/>
  <cols>
    <col min="1" max="1" width="5.88671875" customWidth="1"/>
    <col min="2" max="2" width="23.77734375" customWidth="1"/>
    <col min="3" max="3" width="5.77734375" customWidth="1"/>
    <col min="4" max="4" width="9.21875" style="5" customWidth="1"/>
    <col min="5" max="5" width="29.109375" customWidth="1"/>
    <col min="6" max="6" width="7.33203125" customWidth="1"/>
    <col min="7" max="7" width="8.33203125" customWidth="1"/>
    <col min="8" max="8" width="7.88671875" customWidth="1"/>
    <col min="9" max="9" width="8" customWidth="1"/>
    <col min="10" max="10" width="7.88671875" customWidth="1"/>
    <col min="11" max="11" width="9.109375" customWidth="1"/>
    <col min="12" max="12" width="8.88671875" customWidth="1"/>
    <col min="13" max="13" width="10.6640625" customWidth="1"/>
    <col min="14" max="14" width="13" customWidth="1"/>
    <col min="15" max="15" width="21.77734375" customWidth="1"/>
    <col min="16" max="16" width="13.77734375" customWidth="1"/>
  </cols>
  <sheetData>
    <row r="1" spans="1:15" ht="37.5" customHeight="1">
      <c r="A1" s="12"/>
      <c r="B1" s="50" t="s">
        <v>6</v>
      </c>
      <c r="C1" s="51"/>
      <c r="D1" s="51"/>
      <c r="E1" s="51"/>
      <c r="F1" s="51"/>
      <c r="G1" s="51"/>
      <c r="H1" s="51"/>
      <c r="I1" s="51"/>
      <c r="J1" s="53"/>
      <c r="K1" s="53"/>
      <c r="L1" s="53"/>
      <c r="M1" s="49"/>
      <c r="N1" s="49"/>
    </row>
    <row r="2" spans="1:15" ht="27.6" customHeight="1">
      <c r="A2" s="55" t="s">
        <v>21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49"/>
      <c r="N2" s="49"/>
    </row>
    <row r="3" spans="1:15">
      <c r="A3" s="1" t="s">
        <v>20</v>
      </c>
      <c r="B3" s="1"/>
      <c r="C3" s="1"/>
      <c r="D3" s="13"/>
      <c r="E3" s="1"/>
      <c r="F3" s="1"/>
      <c r="G3" s="1"/>
      <c r="H3" s="1"/>
      <c r="I3" s="1"/>
      <c r="J3" s="1"/>
      <c r="K3" s="1"/>
      <c r="L3" s="1"/>
      <c r="M3" s="1"/>
      <c r="N3" s="12"/>
    </row>
    <row r="4" spans="1:15" ht="15.75" customHeight="1">
      <c r="A4" s="52" t="s">
        <v>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39"/>
      <c r="N4" s="12"/>
    </row>
    <row r="5" spans="1:15" ht="32.25" customHeight="1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39"/>
      <c r="N5" s="12"/>
    </row>
    <row r="6" spans="1:15" ht="25.2" customHeight="1">
      <c r="A6" s="56" t="s">
        <v>15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2"/>
      <c r="N6" s="12"/>
    </row>
    <row r="7" spans="1:15" ht="27" customHeight="1">
      <c r="A7" s="45" t="s">
        <v>3</v>
      </c>
      <c r="B7" s="45" t="s">
        <v>8</v>
      </c>
      <c r="C7" s="45" t="s">
        <v>4</v>
      </c>
      <c r="D7" s="45" t="s">
        <v>2</v>
      </c>
      <c r="E7" s="45" t="s">
        <v>9</v>
      </c>
      <c r="F7" s="45" t="s">
        <v>1</v>
      </c>
      <c r="G7" s="54" t="s">
        <v>0</v>
      </c>
      <c r="H7" s="54"/>
      <c r="I7" s="54"/>
      <c r="J7" s="14"/>
      <c r="K7" s="15"/>
      <c r="L7" s="45" t="s">
        <v>13</v>
      </c>
      <c r="M7" s="45" t="s">
        <v>5</v>
      </c>
      <c r="N7" s="45" t="s">
        <v>12</v>
      </c>
    </row>
    <row r="8" spans="1:15" ht="121.5" customHeight="1">
      <c r="A8" s="45"/>
      <c r="B8" s="45"/>
      <c r="C8" s="45"/>
      <c r="D8" s="45"/>
      <c r="E8" s="45"/>
      <c r="F8" s="45"/>
      <c r="G8" s="16" t="s">
        <v>17</v>
      </c>
      <c r="H8" s="16" t="s">
        <v>18</v>
      </c>
      <c r="I8" s="16" t="s">
        <v>19</v>
      </c>
      <c r="J8" s="14" t="s">
        <v>11</v>
      </c>
      <c r="K8" s="15" t="s">
        <v>14</v>
      </c>
      <c r="L8" s="45"/>
      <c r="M8" s="45"/>
      <c r="N8" s="45"/>
      <c r="O8" s="4"/>
    </row>
    <row r="9" spans="1:15">
      <c r="A9" s="37">
        <v>1</v>
      </c>
      <c r="B9" s="17">
        <v>2</v>
      </c>
      <c r="C9" s="18">
        <v>3</v>
      </c>
      <c r="D9" s="17">
        <v>4</v>
      </c>
      <c r="E9" s="37">
        <v>5</v>
      </c>
      <c r="F9" s="19">
        <v>6</v>
      </c>
      <c r="G9" s="19">
        <v>7</v>
      </c>
      <c r="H9" s="37">
        <v>8</v>
      </c>
      <c r="I9" s="37">
        <v>9</v>
      </c>
      <c r="J9" s="19">
        <v>10</v>
      </c>
      <c r="K9" s="19">
        <v>11</v>
      </c>
      <c r="L9" s="19">
        <v>12</v>
      </c>
      <c r="M9" s="37">
        <v>13</v>
      </c>
      <c r="N9" s="19">
        <v>14</v>
      </c>
      <c r="O9" s="4"/>
    </row>
    <row r="10" spans="1:15" ht="57" customHeight="1">
      <c r="A10" s="20">
        <v>1</v>
      </c>
      <c r="B10" s="34" t="s">
        <v>21</v>
      </c>
      <c r="C10" s="37" t="s">
        <v>22</v>
      </c>
      <c r="D10" s="35">
        <v>20</v>
      </c>
      <c r="E10" s="40" t="s">
        <v>23</v>
      </c>
      <c r="F10" s="19">
        <v>3</v>
      </c>
      <c r="G10" s="14"/>
      <c r="H10" s="21"/>
      <c r="I10" s="21"/>
      <c r="J10" s="22" t="e">
        <f t="shared" ref="J10" si="0">STDEVA(G10:I10)/(SUM(G10:I10)/COUNTIF(G10:I10,"&gt;0"))</f>
        <v>#DIV/0!</v>
      </c>
      <c r="K10" s="23" t="e">
        <f t="shared" ref="K10" si="1">J10/L10*100</f>
        <v>#DIV/0!</v>
      </c>
      <c r="L10" s="36">
        <f>(G10+H10+I10)/F10</f>
        <v>0</v>
      </c>
      <c r="M10" s="14">
        <f t="shared" ref="M10" si="2">G10</f>
        <v>0</v>
      </c>
      <c r="N10" s="24">
        <f t="shared" ref="N10" si="3">M10*D10</f>
        <v>0</v>
      </c>
      <c r="O10" s="4"/>
    </row>
    <row r="11" spans="1:15" ht="21.45" customHeight="1">
      <c r="A11" s="47" t="s">
        <v>10</v>
      </c>
      <c r="B11" s="48"/>
      <c r="C11" s="48"/>
      <c r="D11" s="48"/>
      <c r="E11" s="47"/>
      <c r="F11" s="47"/>
      <c r="G11" s="47"/>
      <c r="H11" s="47"/>
      <c r="I11" s="47"/>
      <c r="J11" s="47"/>
      <c r="K11" s="38"/>
      <c r="L11" s="25"/>
      <c r="M11" s="26"/>
      <c r="N11" s="21">
        <f>SUM(N10:N10)</f>
        <v>0</v>
      </c>
    </row>
    <row r="12" spans="1:15">
      <c r="A12" s="42"/>
      <c r="B12" s="42"/>
      <c r="C12" s="42"/>
      <c r="D12" s="42"/>
      <c r="E12" s="42"/>
      <c r="F12" s="42"/>
      <c r="G12" s="44"/>
      <c r="H12" s="44"/>
      <c r="I12" s="44"/>
      <c r="J12" s="42"/>
      <c r="K12" s="27"/>
      <c r="L12" s="42"/>
      <c r="M12" s="42"/>
      <c r="N12" s="41"/>
    </row>
    <row r="13" spans="1:15">
      <c r="A13" s="42"/>
      <c r="B13" s="42"/>
      <c r="C13" s="42"/>
      <c r="D13" s="42"/>
      <c r="E13" s="42"/>
      <c r="F13" s="42"/>
      <c r="G13" s="28"/>
      <c r="H13" s="28"/>
      <c r="I13" s="28"/>
      <c r="J13" s="42"/>
      <c r="K13" s="27"/>
      <c r="L13" s="42"/>
      <c r="M13" s="42"/>
      <c r="N13" s="42"/>
    </row>
    <row r="14" spans="1: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29"/>
      <c r="L14" s="29"/>
      <c r="M14" s="29"/>
      <c r="N14" s="30"/>
    </row>
    <row r="15" spans="1:15" s="9" customFormat="1">
      <c r="A15" s="31"/>
      <c r="B15" s="32"/>
      <c r="C15" s="32"/>
      <c r="D15" s="29"/>
      <c r="E15" s="32"/>
      <c r="F15" s="32"/>
      <c r="G15" s="32"/>
      <c r="H15" s="32"/>
      <c r="I15" s="31"/>
      <c r="J15" s="31"/>
      <c r="K15" s="31"/>
      <c r="L15" s="31"/>
      <c r="M15" s="31"/>
      <c r="N15" s="33"/>
    </row>
    <row r="16" spans="1:15">
      <c r="A16" s="6"/>
      <c r="B16" s="6"/>
      <c r="C16" s="6"/>
      <c r="D16" s="7"/>
      <c r="E16" s="8"/>
      <c r="F16" s="6"/>
      <c r="G16" s="6"/>
      <c r="H16" s="6"/>
      <c r="I16" s="6"/>
      <c r="J16" s="6"/>
      <c r="K16" s="6"/>
      <c r="L16" s="6"/>
      <c r="M16" s="6"/>
      <c r="N16" s="6"/>
    </row>
    <row r="17" spans="1:14" ht="15">
      <c r="A17" s="6"/>
      <c r="B17" s="10"/>
      <c r="C17" s="10"/>
      <c r="D17" s="11"/>
      <c r="E17" s="10"/>
      <c r="F17" s="6"/>
      <c r="G17" s="6"/>
      <c r="H17" s="6"/>
      <c r="I17" s="6"/>
      <c r="J17" s="6"/>
      <c r="K17" s="6"/>
      <c r="L17" s="6"/>
      <c r="M17" s="6"/>
      <c r="N17" s="6"/>
    </row>
    <row r="18" spans="1:14" ht="22.2" customHeight="1">
      <c r="A18" s="6"/>
      <c r="B18" s="46"/>
      <c r="C18" s="46"/>
      <c r="D18" s="46"/>
      <c r="E18" s="46"/>
      <c r="F18" s="6"/>
      <c r="G18" s="6"/>
      <c r="H18" s="6"/>
      <c r="I18" s="6"/>
      <c r="J18" s="6"/>
      <c r="K18" s="6"/>
      <c r="L18" s="6"/>
      <c r="M18" s="6"/>
      <c r="N18" s="6"/>
    </row>
    <row r="19" spans="1:14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</row>
    <row r="30" spans="1:14">
      <c r="B30" s="3"/>
    </row>
  </sheetData>
  <mergeCells count="31">
    <mergeCell ref="M1:N2"/>
    <mergeCell ref="B1:I1"/>
    <mergeCell ref="M7:M8"/>
    <mergeCell ref="A5:L5"/>
    <mergeCell ref="J1:L1"/>
    <mergeCell ref="L7:L8"/>
    <mergeCell ref="N7:N8"/>
    <mergeCell ref="A4:L4"/>
    <mergeCell ref="A7:A8"/>
    <mergeCell ref="G7:I7"/>
    <mergeCell ref="A2:L2"/>
    <mergeCell ref="B7:B8"/>
    <mergeCell ref="D7:D8"/>
    <mergeCell ref="C7:C8"/>
    <mergeCell ref="E7:E8"/>
    <mergeCell ref="A6:L6"/>
    <mergeCell ref="F7:F8"/>
    <mergeCell ref="L12:L13"/>
    <mergeCell ref="B18:E18"/>
    <mergeCell ref="A11:J11"/>
    <mergeCell ref="M12:M13"/>
    <mergeCell ref="N12:N13"/>
    <mergeCell ref="A14:J14"/>
    <mergeCell ref="A12:A13"/>
    <mergeCell ref="B12:B13"/>
    <mergeCell ref="C12:C13"/>
    <mergeCell ref="D12:D13"/>
    <mergeCell ref="E12:E13"/>
    <mergeCell ref="F12:F13"/>
    <mergeCell ref="G12:I12"/>
    <mergeCell ref="J12:J13"/>
  </mergeCells>
  <phoneticPr fontId="0" type="noConversion"/>
  <pageMargins left="3.937007874015748E-2" right="3.937007874015748E-2" top="0.15748031496062992" bottom="0.15748031496062992" header="0.31496062992125984" footer="0.31496062992125984"/>
  <pageSetup paperSize="9" scale="9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Вилинская Ольга Сергеевна</cp:lastModifiedBy>
  <cp:lastPrinted>2022-02-15T09:43:13Z</cp:lastPrinted>
  <dcterms:created xsi:type="dcterms:W3CDTF">1996-10-08T23:32:33Z</dcterms:created>
  <dcterms:modified xsi:type="dcterms:W3CDTF">2022-04-22T11:38:25Z</dcterms:modified>
</cp:coreProperties>
</file>